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питание\"/>
    </mc:Choice>
  </mc:AlternateContent>
  <bookViews>
    <workbookView xWindow="0" yWindow="0" windowWidth="28800" windowHeight="107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26" i="1" l="1"/>
  <c r="F126" i="1"/>
  <c r="J126" i="1"/>
  <c r="I126" i="1"/>
  <c r="H126" i="1"/>
  <c r="G126" i="1"/>
  <c r="L115" i="1"/>
  <c r="K115" i="1"/>
  <c r="J115" i="1"/>
  <c r="I115" i="1"/>
  <c r="H115" i="1"/>
  <c r="G115" i="1"/>
  <c r="F115" i="1"/>
  <c r="B115" i="1"/>
  <c r="A115" i="1"/>
  <c r="L45" i="1"/>
  <c r="K45" i="1"/>
  <c r="J45" i="1"/>
  <c r="I45" i="1"/>
  <c r="H45" i="1"/>
  <c r="G45" i="1"/>
  <c r="F45" i="1"/>
  <c r="B45" i="1"/>
  <c r="A45" i="1"/>
  <c r="L125" i="1"/>
  <c r="K125" i="1"/>
  <c r="J125" i="1"/>
  <c r="I125" i="1"/>
  <c r="H125" i="1"/>
  <c r="G125" i="1"/>
  <c r="F125" i="1"/>
  <c r="B125" i="1"/>
  <c r="A125" i="1"/>
  <c r="L95" i="1"/>
  <c r="K95" i="1"/>
  <c r="J95" i="1"/>
  <c r="I95" i="1"/>
  <c r="H95" i="1"/>
  <c r="G95" i="1"/>
  <c r="F95" i="1"/>
  <c r="B95" i="1"/>
  <c r="A95" i="1"/>
  <c r="L105" i="1"/>
  <c r="K105" i="1"/>
  <c r="J105" i="1"/>
  <c r="I105" i="1"/>
  <c r="H105" i="1"/>
  <c r="G105" i="1"/>
  <c r="F105" i="1"/>
  <c r="B105" i="1"/>
  <c r="A105" i="1"/>
  <c r="L15" i="1"/>
  <c r="K15" i="1"/>
  <c r="J15" i="1"/>
  <c r="I15" i="1"/>
  <c r="H15" i="1"/>
  <c r="G15" i="1"/>
  <c r="F15" i="1"/>
  <c r="B15" i="1"/>
  <c r="A15" i="1"/>
  <c r="L55" i="1"/>
  <c r="K55" i="1"/>
  <c r="J55" i="1"/>
  <c r="I55" i="1"/>
  <c r="H55" i="1"/>
  <c r="G55" i="1"/>
  <c r="F55" i="1"/>
  <c r="B55" i="1"/>
  <c r="A55" i="1"/>
  <c r="L65" i="1"/>
  <c r="K65" i="1"/>
  <c r="J65" i="1"/>
  <c r="I65" i="1"/>
  <c r="H65" i="1"/>
  <c r="G65" i="1"/>
  <c r="F65" i="1"/>
  <c r="B65" i="1"/>
  <c r="A65" i="1"/>
  <c r="L35" i="1"/>
  <c r="K35" i="1"/>
  <c r="J35" i="1"/>
  <c r="I35" i="1"/>
  <c r="H35" i="1"/>
  <c r="G35" i="1"/>
  <c r="F35" i="1"/>
  <c r="B35" i="1"/>
  <c r="A35" i="1"/>
  <c r="L85" i="1"/>
  <c r="K85" i="1"/>
  <c r="J85" i="1"/>
  <c r="I85" i="1"/>
  <c r="H85" i="1"/>
  <c r="G85" i="1"/>
  <c r="F85" i="1"/>
  <c r="L75" i="1"/>
  <c r="K75" i="1"/>
  <c r="J75" i="1"/>
  <c r="I75" i="1"/>
  <c r="H75" i="1"/>
  <c r="G75" i="1"/>
  <c r="F75" i="1"/>
  <c r="B75" i="1"/>
  <c r="A75" i="1"/>
  <c r="L25" i="1"/>
  <c r="K25" i="1"/>
  <c r="J25" i="1"/>
  <c r="I25" i="1"/>
  <c r="H25" i="1"/>
  <c r="G25" i="1"/>
  <c r="F25" i="1"/>
  <c r="B25" i="1"/>
  <c r="A25" i="1"/>
</calcChain>
</file>

<file path=xl/sharedStrings.xml><?xml version="1.0" encoding="utf-8"?>
<sst xmlns="http://schemas.openxmlformats.org/spreadsheetml/2006/main" count="198" uniqueCount="55">
  <si>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</si>
  <si>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</si>
  <si>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</si>
  <si>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</si>
  <si>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</si>
  <si>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</si>
  <si>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</si>
  <si>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</si>
  <si>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</si>
  <si>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</si>
  <si>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</si>
  <si>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</si>
  <si>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</si>
  <si>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</si>
  <si>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</si>
  <si>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</si>
  <si>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</si>
  <si>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</si>
  <si>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</si>
  <si>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</si>
  <si>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</si>
  <si>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</si>
  <si>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</si>
  <si>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</si>
  <si>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</si>
  <si>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</si>
  <si>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</si>
  <si>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</si>
  <si>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</si>
  <si>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</si>
  <si>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</si>
  <si>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</si>
  <si>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</si>
  <si>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"Энхэ-Талинская ООШ"</t>
  </si>
  <si>
    <t>Гонсорунова Р.Б.</t>
  </si>
  <si>
    <t>Рис отварной</t>
  </si>
  <si>
    <t>Суп картофельный с макаронными изделиями</t>
  </si>
  <si>
    <t>Пюре картофельное</t>
  </si>
  <si>
    <t>Кисель</t>
  </si>
  <si>
    <t>Чай с сахаром</t>
  </si>
  <si>
    <t>Рассольник</t>
  </si>
  <si>
    <t>Директор</t>
  </si>
  <si>
    <t>Котлеты с соусом красным осн.</t>
  </si>
  <si>
    <t>Хлеб пшеничный</t>
  </si>
  <si>
    <t>Борщ с картофелем</t>
  </si>
  <si>
    <t>Тефтели с соусом красным осн.</t>
  </si>
  <si>
    <t>Каша гречневая рассыпчатая</t>
  </si>
  <si>
    <t>Сок натуральный</t>
  </si>
  <si>
    <t>Щи из свежей капусты с картофелем</t>
  </si>
  <si>
    <t>Голубцы ленивые с соусом красным осн.</t>
  </si>
  <si>
    <t>Макаронные изделия отварные</t>
  </si>
  <si>
    <t>Фрикадельки с соусом красным осн.</t>
  </si>
  <si>
    <t>Компот из смеси сухофруктов</t>
  </si>
  <si>
    <t>-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</si>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</sst>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2" fillId="0" borderId="9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vertical="top" wrapText="1"/>
    </xf>
    <xf numFmtId="0" fontId="2" fillId="0" borderId="9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2" fontId="2" fillId="0" borderId="0" xfId="0" applyNumberFormat="1" applyFont="1"/>
    <xf numFmtId="0" fontId="2" fillId="2" borderId="20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4" borderId="18" xfId="0" applyNumberFormat="1" applyFont="1" applyFill="1" applyBorder="1" applyAlignment="1">
      <alignment vertical="center" wrapText="1"/>
    </xf>
    <xf numFmtId="0" fontId="2" fillId="4" borderId="18" xfId="0" applyNumberFormat="1" applyFont="1" applyFill="1" applyBorder="1" applyAlignment="1" applyProtection="1">
      <alignment vertical="top" wrapText="1"/>
      <protection locked="0"/>
    </xf>
    <xf numFmtId="0" fontId="2" fillId="2" borderId="12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/>
    <xf numFmtId="0" fontId="3" fillId="0" borderId="28" xfId="0" applyNumberFormat="1" applyFont="1" applyBorder="1" applyAlignment="1">
      <alignment horizontal="center" vertical="top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vertical="top" wrapText="1"/>
    </xf>
    <xf numFmtId="2" fontId="2" fillId="4" borderId="21" xfId="0" applyNumberFormat="1" applyFont="1" applyFill="1" applyBorder="1" applyAlignment="1" applyProtection="1">
      <alignment horizontal="right"/>
      <protection locked="0"/>
    </xf>
    <xf numFmtId="0" fontId="2" fillId="4" borderId="18" xfId="0" applyNumberFormat="1" applyFont="1" applyFill="1" applyBorder="1" applyAlignment="1" applyProtection="1">
      <alignment horizontal="right" vertical="top" wrapText="1"/>
      <protection locked="0"/>
    </xf>
    <xf numFmtId="0" fontId="2" fillId="4" borderId="30" xfId="0" applyNumberFormat="1" applyFont="1" applyFill="1" applyBorder="1" applyAlignment="1" applyProtection="1">
      <alignment horizontal="right" vertical="top" wrapText="1"/>
      <protection locked="0"/>
    </xf>
    <xf numFmtId="0" fontId="2" fillId="4" borderId="18" xfId="0" applyNumberFormat="1" applyFont="1" applyFill="1" applyBorder="1" applyAlignment="1">
      <alignment horizontal="right" vertical="center" wrapText="1"/>
    </xf>
    <xf numFmtId="0" fontId="2" fillId="4" borderId="29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3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4" borderId="29" xfId="0" applyNumberFormat="1" applyFont="1" applyFill="1" applyBorder="1" applyAlignment="1">
      <alignment horizontal="right" vertical="center" wrapText="1"/>
    </xf>
    <xf numFmtId="0" fontId="2" fillId="4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2" fillId="2" borderId="10" xfId="0" applyNumberFormat="1" applyFont="1" applyFill="1" applyBorder="1" applyAlignment="1" applyProtection="1">
      <alignment horizontal="right" vertical="top" wrapText="1"/>
      <protection locked="0"/>
    </xf>
    <xf numFmtId="0" fontId="2" fillId="3" borderId="36" xfId="0" applyNumberFormat="1" applyFont="1" applyFill="1" applyBorder="1" applyAlignment="1">
      <alignment horizontal="right" vertical="top" wrapText="1"/>
    </xf>
    <xf numFmtId="0" fontId="9" fillId="4" borderId="18" xfId="0" applyNumberFormat="1" applyFont="1" applyFill="1" applyBorder="1" applyAlignment="1">
      <alignment horizontal="right" vertical="center" wrapText="1"/>
    </xf>
    <xf numFmtId="2" fontId="2" fillId="4" borderId="24" xfId="0" applyNumberFormat="1" applyFont="1" applyFill="1" applyBorder="1" applyAlignment="1" applyProtection="1">
      <alignment horizontal="right"/>
      <protection locked="0"/>
    </xf>
    <xf numFmtId="0" fontId="2" fillId="2" borderId="31" xfId="0" applyNumberFormat="1" applyFont="1" applyFill="1" applyBorder="1" applyAlignment="1" applyProtection="1">
      <alignment horizontal="right" vertical="top" wrapText="1"/>
      <protection locked="0"/>
    </xf>
    <xf numFmtId="1" fontId="2" fillId="4" borderId="19" xfId="0" applyNumberFormat="1" applyFont="1" applyFill="1" applyBorder="1" applyAlignment="1" applyProtection="1">
      <alignment horizontal="right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2" fontId="2" fillId="4" borderId="25" xfId="0" applyNumberFormat="1" applyFont="1" applyFill="1" applyBorder="1" applyAlignment="1" applyProtection="1">
      <alignment horizontal="right"/>
      <protection locked="0"/>
    </xf>
    <xf numFmtId="0" fontId="2" fillId="2" borderId="32" xfId="0" applyNumberFormat="1" applyFont="1" applyFill="1" applyBorder="1" applyAlignment="1" applyProtection="1">
      <alignment horizontal="right" vertical="top" wrapText="1"/>
      <protection locked="0"/>
    </xf>
    <xf numFmtId="0" fontId="2" fillId="3" borderId="14" xfId="0" applyNumberFormat="1" applyFont="1" applyFill="1" applyBorder="1" applyAlignment="1">
      <alignment horizontal="right" vertical="top" wrapText="1"/>
    </xf>
    <xf numFmtId="0" fontId="2" fillId="0" borderId="6" xfId="0" applyNumberFormat="1" applyFont="1" applyBorder="1" applyAlignment="1">
      <alignment horizontal="right"/>
    </xf>
    <xf numFmtId="1" fontId="2" fillId="3" borderId="36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3" borderId="37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pane xSplit="4" ySplit="5" topLeftCell="E114" activePane="bottomRight" state="frozen"/>
      <selection pane="topRight"/>
      <selection pane="bottomLeft"/>
      <selection pane="bottomRight" activeCell="H123" sqref="H123"/>
    </sheetView>
  </sheetViews>
  <sheetFormatPr defaultColWidth="9.140625" defaultRowHeight="12.75" x14ac:dyDescent="0.2"/>
  <cols>
    <col min="1" max="1" width="4.7109375" style="1" customWidth="1"/>
    <col min="2" max="2" width="6.28515625" style="1" customWidth="1"/>
    <col min="3" max="3" width="9.8554687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3" ht="15" x14ac:dyDescent="0.25">
      <c r="A1" s="7" t="s">
        <v>0</v>
      </c>
      <c r="B1" s="8"/>
      <c r="C1" s="72" t="s">
        <v>33</v>
      </c>
      <c r="D1" s="73"/>
      <c r="E1" s="74"/>
      <c r="F1" s="9" t="s">
        <v>1</v>
      </c>
      <c r="G1" s="8" t="s">
        <v>2</v>
      </c>
      <c r="H1" s="75" t="s">
        <v>41</v>
      </c>
      <c r="I1" s="76"/>
      <c r="J1" s="76"/>
      <c r="K1" s="77"/>
      <c r="L1" s="8"/>
      <c r="M1" s="8"/>
    </row>
    <row r="2" spans="1:13" ht="15" x14ac:dyDescent="0.25">
      <c r="A2" s="10" t="s">
        <v>3</v>
      </c>
      <c r="B2" s="8"/>
      <c r="C2" s="8"/>
      <c r="D2" s="7"/>
      <c r="E2" s="8"/>
      <c r="F2" s="8"/>
      <c r="G2" s="8" t="s">
        <v>4</v>
      </c>
      <c r="H2" s="75" t="s">
        <v>34</v>
      </c>
      <c r="I2" s="76"/>
      <c r="J2" s="76"/>
      <c r="K2" s="77"/>
      <c r="L2" s="8"/>
      <c r="M2" s="8"/>
    </row>
    <row r="3" spans="1:13" ht="17.25" customHeight="1" x14ac:dyDescent="0.25">
      <c r="A3" s="11" t="s">
        <v>5</v>
      </c>
      <c r="B3" s="8"/>
      <c r="C3" s="8"/>
      <c r="D3" s="12"/>
      <c r="E3" s="4" t="s">
        <v>6</v>
      </c>
      <c r="F3" s="8"/>
      <c r="G3" s="8" t="s">
        <v>7</v>
      </c>
      <c r="H3" s="13"/>
      <c r="I3" s="13"/>
      <c r="J3" s="14"/>
      <c r="K3" s="7"/>
      <c r="L3" s="8"/>
      <c r="M3" s="8"/>
    </row>
    <row r="4" spans="1:13" ht="15.75" thickBot="1" x14ac:dyDescent="0.3">
      <c r="A4" s="8"/>
      <c r="B4" s="8"/>
      <c r="C4" s="8"/>
      <c r="D4" s="11"/>
      <c r="E4" s="8"/>
      <c r="F4" s="41"/>
      <c r="G4" s="8"/>
      <c r="H4" s="42" t="s">
        <v>8</v>
      </c>
      <c r="I4" s="42" t="s">
        <v>9</v>
      </c>
      <c r="J4" s="15" t="s">
        <v>10</v>
      </c>
      <c r="K4" s="8"/>
      <c r="L4" s="8"/>
      <c r="M4" s="8"/>
    </row>
    <row r="5" spans="1:13" ht="43.5" thickBot="1" x14ac:dyDescent="0.3">
      <c r="A5" s="16" t="s">
        <v>11</v>
      </c>
      <c r="B5" s="17" t="s">
        <v>12</v>
      </c>
      <c r="C5" s="18" t="s">
        <v>13</v>
      </c>
      <c r="D5" s="39" t="s">
        <v>14</v>
      </c>
      <c r="E5" s="43" t="s">
        <v>15</v>
      </c>
      <c r="F5" s="44" t="s">
        <v>16</v>
      </c>
      <c r="G5" s="45" t="s">
        <v>17</v>
      </c>
      <c r="H5" s="44" t="s">
        <v>18</v>
      </c>
      <c r="I5" s="44" t="s">
        <v>19</v>
      </c>
      <c r="J5" s="43" t="s">
        <v>20</v>
      </c>
      <c r="K5" s="45" t="s">
        <v>21</v>
      </c>
      <c r="L5" s="40" t="s">
        <v>22</v>
      </c>
      <c r="M5" s="8"/>
    </row>
    <row r="6" spans="1:13" ht="15" x14ac:dyDescent="0.25">
      <c r="A6" s="22">
        <v>1</v>
      </c>
      <c r="B6" s="23">
        <v>1</v>
      </c>
      <c r="C6" s="6" t="s">
        <v>23</v>
      </c>
      <c r="D6" s="5" t="s">
        <v>24</v>
      </c>
      <c r="E6" s="36"/>
      <c r="F6" s="54"/>
      <c r="G6" s="54"/>
      <c r="H6" s="54"/>
      <c r="I6" s="54"/>
      <c r="J6" s="54"/>
      <c r="K6" s="55"/>
      <c r="L6" s="52"/>
      <c r="M6" s="8"/>
    </row>
    <row r="7" spans="1:13" ht="15" x14ac:dyDescent="0.25">
      <c r="A7" s="19"/>
      <c r="B7" s="20"/>
      <c r="C7" s="3"/>
      <c r="D7" s="33" t="s">
        <v>25</v>
      </c>
      <c r="E7" s="34" t="s">
        <v>44</v>
      </c>
      <c r="F7" s="50">
        <v>250</v>
      </c>
      <c r="G7" s="50">
        <v>5.2</v>
      </c>
      <c r="H7" s="50">
        <v>7.33</v>
      </c>
      <c r="I7" s="50">
        <v>9.18</v>
      </c>
      <c r="J7" s="50">
        <v>145.18</v>
      </c>
      <c r="K7" s="56">
        <v>193</v>
      </c>
      <c r="L7" s="47">
        <v>30</v>
      </c>
      <c r="M7" s="8"/>
    </row>
    <row r="8" spans="1:13" ht="15" x14ac:dyDescent="0.25">
      <c r="A8" s="19"/>
      <c r="B8" s="20"/>
      <c r="C8" s="3"/>
      <c r="D8" s="33" t="s">
        <v>26</v>
      </c>
      <c r="E8" s="34" t="s">
        <v>49</v>
      </c>
      <c r="F8" s="50">
        <v>90</v>
      </c>
      <c r="G8" s="62">
        <v>12.9</v>
      </c>
      <c r="H8" s="62">
        <v>11.3</v>
      </c>
      <c r="I8" s="62">
        <v>13.1</v>
      </c>
      <c r="J8" s="62">
        <v>216.7</v>
      </c>
      <c r="K8" s="56">
        <v>306</v>
      </c>
      <c r="L8" s="63">
        <v>40</v>
      </c>
      <c r="M8" s="8"/>
    </row>
    <row r="9" spans="1:13" ht="15" x14ac:dyDescent="0.25">
      <c r="A9" s="19"/>
      <c r="B9" s="20"/>
      <c r="C9" s="3"/>
      <c r="D9" s="33" t="s">
        <v>27</v>
      </c>
      <c r="E9" s="34" t="s">
        <v>46</v>
      </c>
      <c r="F9" s="50">
        <v>200</v>
      </c>
      <c r="G9" s="50">
        <v>14.1</v>
      </c>
      <c r="H9" s="50">
        <v>6.8</v>
      </c>
      <c r="I9" s="50">
        <v>66.400000000000006</v>
      </c>
      <c r="J9" s="50">
        <v>428</v>
      </c>
      <c r="K9" s="56">
        <v>171</v>
      </c>
      <c r="L9" s="63">
        <v>6</v>
      </c>
      <c r="M9" s="8"/>
    </row>
    <row r="10" spans="1:13" ht="15" x14ac:dyDescent="0.25">
      <c r="A10" s="19"/>
      <c r="B10" s="20"/>
      <c r="C10" s="3"/>
      <c r="D10" s="33" t="s">
        <v>28</v>
      </c>
      <c r="E10" s="34" t="s">
        <v>39</v>
      </c>
      <c r="F10" s="50">
        <v>200</v>
      </c>
      <c r="G10" s="50">
        <v>0.1</v>
      </c>
      <c r="H10" s="50">
        <v>1.6</v>
      </c>
      <c r="I10" s="50">
        <v>15</v>
      </c>
      <c r="J10" s="50">
        <v>60</v>
      </c>
      <c r="K10" s="56">
        <v>376</v>
      </c>
      <c r="L10" s="47">
        <v>2</v>
      </c>
      <c r="M10" s="8"/>
    </row>
    <row r="11" spans="1:13" ht="15" x14ac:dyDescent="0.25">
      <c r="A11" s="19"/>
      <c r="B11" s="20"/>
      <c r="C11" s="3"/>
      <c r="D11" s="33" t="s">
        <v>29</v>
      </c>
      <c r="E11" s="34" t="s">
        <v>43</v>
      </c>
      <c r="F11" s="50">
        <v>50</v>
      </c>
      <c r="G11" s="50">
        <v>2.4</v>
      </c>
      <c r="H11" s="50">
        <v>0.8</v>
      </c>
      <c r="I11" s="50">
        <v>16.7</v>
      </c>
      <c r="J11" s="50">
        <v>85.7</v>
      </c>
      <c r="K11" s="56"/>
      <c r="L11" s="47">
        <v>4</v>
      </c>
      <c r="M11" s="8"/>
    </row>
    <row r="12" spans="1:13" ht="15" x14ac:dyDescent="0.25">
      <c r="A12" s="19"/>
      <c r="B12" s="20"/>
      <c r="C12" s="3"/>
      <c r="D12" s="33" t="s">
        <v>30</v>
      </c>
      <c r="E12" s="35"/>
      <c r="F12" s="48"/>
      <c r="G12" s="48"/>
      <c r="H12" s="48"/>
      <c r="I12" s="48"/>
      <c r="J12" s="48"/>
      <c r="K12" s="51"/>
      <c r="L12" s="53"/>
      <c r="M12" s="8"/>
    </row>
    <row r="13" spans="1:13" ht="15" x14ac:dyDescent="0.25">
      <c r="A13" s="19"/>
      <c r="B13" s="20"/>
      <c r="C13" s="3"/>
      <c r="D13" s="4"/>
      <c r="E13" s="37"/>
      <c r="F13" s="58"/>
      <c r="G13" s="58"/>
      <c r="H13" s="58"/>
      <c r="I13" s="58"/>
      <c r="J13" s="58"/>
      <c r="K13" s="64"/>
      <c r="L13" s="53"/>
      <c r="M13" s="8"/>
    </row>
    <row r="14" spans="1:13" ht="15" x14ac:dyDescent="0.25">
      <c r="A14" s="19"/>
      <c r="B14" s="20"/>
      <c r="C14" s="3"/>
      <c r="D14" s="4"/>
      <c r="E14" s="21"/>
      <c r="F14" s="52"/>
      <c r="G14" s="52"/>
      <c r="H14" s="52"/>
      <c r="I14" s="52"/>
      <c r="J14" s="52"/>
      <c r="K14" s="60"/>
      <c r="L14" s="52"/>
      <c r="M14" s="8"/>
    </row>
    <row r="15" spans="1:13" ht="15.75" thickBot="1" x14ac:dyDescent="0.3">
      <c r="A15" s="24">
        <f>A6</f>
        <v>1</v>
      </c>
      <c r="B15" s="24">
        <f>B6</f>
        <v>1</v>
      </c>
      <c r="C15" s="78" t="s">
        <v>54</v>
      </c>
      <c r="D15" s="79"/>
      <c r="E15" s="46"/>
      <c r="F15" s="61">
        <f>SUM(F6:F14)</f>
        <v>790</v>
      </c>
      <c r="G15" s="61">
        <f t="shared" ref="G15:L15" si="0">SUM(G6:G14)</f>
        <v>34.700000000000003</v>
      </c>
      <c r="H15" s="61">
        <f t="shared" si="0"/>
        <v>27.830000000000005</v>
      </c>
      <c r="I15" s="61">
        <f t="shared" si="0"/>
        <v>120.38000000000001</v>
      </c>
      <c r="J15" s="61">
        <f t="shared" si="0"/>
        <v>935.58</v>
      </c>
      <c r="K15" s="61">
        <f t="shared" si="0"/>
        <v>1046</v>
      </c>
      <c r="L15" s="61">
        <f t="shared" si="0"/>
        <v>82</v>
      </c>
      <c r="M15" s="8"/>
    </row>
    <row r="16" spans="1:13" ht="15" x14ac:dyDescent="0.25">
      <c r="A16" s="22">
        <v>1</v>
      </c>
      <c r="B16" s="23">
        <v>2</v>
      </c>
      <c r="C16" s="6" t="s">
        <v>23</v>
      </c>
      <c r="D16" s="5" t="s">
        <v>24</v>
      </c>
      <c r="E16" s="36"/>
      <c r="F16" s="54"/>
      <c r="G16" s="54"/>
      <c r="H16" s="54"/>
      <c r="I16" s="54"/>
      <c r="J16" s="54"/>
      <c r="K16" s="55"/>
      <c r="L16" s="52"/>
      <c r="M16" s="8"/>
    </row>
    <row r="17" spans="1:13" ht="15" x14ac:dyDescent="0.25">
      <c r="A17" s="19"/>
      <c r="B17" s="20"/>
      <c r="C17" s="3"/>
      <c r="D17" s="33" t="s">
        <v>25</v>
      </c>
      <c r="E17" s="34" t="s">
        <v>36</v>
      </c>
      <c r="F17" s="50">
        <v>250</v>
      </c>
      <c r="G17" s="50">
        <v>7.7</v>
      </c>
      <c r="H17" s="50">
        <v>8.4</v>
      </c>
      <c r="I17" s="50">
        <v>24.2</v>
      </c>
      <c r="J17" s="50">
        <v>213.5</v>
      </c>
      <c r="K17" s="56">
        <v>103</v>
      </c>
      <c r="L17" s="47">
        <v>20</v>
      </c>
      <c r="M17" s="8"/>
    </row>
    <row r="18" spans="1:13" ht="15" x14ac:dyDescent="0.25">
      <c r="A18" s="19"/>
      <c r="B18" s="20"/>
      <c r="C18" s="3"/>
      <c r="D18" s="33" t="s">
        <v>26</v>
      </c>
      <c r="E18" s="34" t="s">
        <v>42</v>
      </c>
      <c r="F18" s="50">
        <v>80</v>
      </c>
      <c r="G18" s="50">
        <v>16.899999999999999</v>
      </c>
      <c r="H18" s="50">
        <v>18.3</v>
      </c>
      <c r="I18" s="50">
        <v>14.1</v>
      </c>
      <c r="J18" s="50">
        <v>291.2</v>
      </c>
      <c r="K18" s="56">
        <v>306</v>
      </c>
      <c r="L18" s="63">
        <v>42</v>
      </c>
      <c r="M18" s="8"/>
    </row>
    <row r="19" spans="1:13" ht="15" x14ac:dyDescent="0.25">
      <c r="A19" s="19"/>
      <c r="B19" s="20"/>
      <c r="C19" s="3"/>
      <c r="D19" s="33" t="s">
        <v>27</v>
      </c>
      <c r="E19" s="34" t="s">
        <v>37</v>
      </c>
      <c r="F19" s="50">
        <v>200</v>
      </c>
      <c r="G19" s="50">
        <v>4.16</v>
      </c>
      <c r="H19" s="50">
        <v>6.8</v>
      </c>
      <c r="I19" s="50">
        <v>32.799999999999997</v>
      </c>
      <c r="J19" s="50">
        <v>176.8</v>
      </c>
      <c r="K19" s="56">
        <v>312</v>
      </c>
      <c r="L19" s="63">
        <v>4</v>
      </c>
      <c r="M19" s="8"/>
    </row>
    <row r="20" spans="1:13" ht="15" x14ac:dyDescent="0.25">
      <c r="A20" s="19"/>
      <c r="B20" s="20"/>
      <c r="C20" s="3"/>
      <c r="D20" s="33" t="s">
        <v>28</v>
      </c>
      <c r="E20" s="34" t="s">
        <v>47</v>
      </c>
      <c r="F20" s="50">
        <v>200</v>
      </c>
      <c r="G20" s="50">
        <v>0</v>
      </c>
      <c r="H20" s="50">
        <v>0</v>
      </c>
      <c r="I20" s="50">
        <v>23</v>
      </c>
      <c r="J20" s="50">
        <v>92</v>
      </c>
      <c r="K20" s="56"/>
      <c r="L20" s="47">
        <v>17</v>
      </c>
      <c r="M20" s="8"/>
    </row>
    <row r="21" spans="1:13" ht="15" x14ac:dyDescent="0.25">
      <c r="A21" s="19"/>
      <c r="B21" s="20"/>
      <c r="C21" s="3"/>
      <c r="D21" s="33" t="s">
        <v>29</v>
      </c>
      <c r="E21" s="34" t="s">
        <v>43</v>
      </c>
      <c r="F21" s="50">
        <v>50</v>
      </c>
      <c r="G21" s="50">
        <v>2.4</v>
      </c>
      <c r="H21" s="50">
        <v>0.8</v>
      </c>
      <c r="I21" s="50">
        <v>16.7</v>
      </c>
      <c r="J21" s="50">
        <v>85.7</v>
      </c>
      <c r="K21" s="56"/>
      <c r="L21" s="47">
        <v>4</v>
      </c>
      <c r="M21" s="8"/>
    </row>
    <row r="22" spans="1:13" ht="15" x14ac:dyDescent="0.25">
      <c r="A22" s="19"/>
      <c r="B22" s="20"/>
      <c r="C22" s="3"/>
      <c r="D22" s="5" t="s">
        <v>30</v>
      </c>
      <c r="E22" s="37"/>
      <c r="F22" s="58"/>
      <c r="G22" s="58"/>
      <c r="H22" s="58"/>
      <c r="I22" s="58"/>
      <c r="J22" s="58"/>
      <c r="K22" s="64"/>
      <c r="L22" s="53"/>
      <c r="M22" s="8"/>
    </row>
    <row r="23" spans="1:13" ht="15" x14ac:dyDescent="0.25">
      <c r="A23" s="19"/>
      <c r="B23" s="20"/>
      <c r="C23" s="3"/>
      <c r="D23" s="4"/>
      <c r="E23" s="21"/>
      <c r="F23" s="52"/>
      <c r="G23" s="52"/>
      <c r="H23" s="52"/>
      <c r="I23" s="52"/>
      <c r="J23" s="52"/>
      <c r="K23" s="60"/>
      <c r="L23" s="52"/>
      <c r="M23" s="8"/>
    </row>
    <row r="24" spans="1:13" ht="15" x14ac:dyDescent="0.25">
      <c r="A24" s="19"/>
      <c r="B24" s="20"/>
      <c r="C24" s="3"/>
      <c r="D24" s="4"/>
      <c r="E24" s="21"/>
      <c r="F24" s="52"/>
      <c r="G24" s="52"/>
      <c r="H24" s="52"/>
      <c r="I24" s="52"/>
      <c r="J24" s="52"/>
      <c r="K24" s="60"/>
      <c r="L24" s="52"/>
      <c r="M24" s="8"/>
    </row>
    <row r="25" spans="1:13" ht="15.75" customHeight="1" thickBot="1" x14ac:dyDescent="0.3">
      <c r="A25" s="24">
        <f>A16</f>
        <v>1</v>
      </c>
      <c r="B25" s="24">
        <f>B16</f>
        <v>2</v>
      </c>
      <c r="C25" s="78" t="s">
        <v>54</v>
      </c>
      <c r="D25" s="79"/>
      <c r="E25" s="46"/>
      <c r="F25" s="61">
        <f>SUM(F16:F24)</f>
        <v>780</v>
      </c>
      <c r="G25" s="61">
        <f t="shared" ref="G25:L25" si="1">SUM(G16:G24)</f>
        <v>31.159999999999997</v>
      </c>
      <c r="H25" s="61">
        <f t="shared" si="1"/>
        <v>34.299999999999997</v>
      </c>
      <c r="I25" s="61">
        <f t="shared" si="1"/>
        <v>110.8</v>
      </c>
      <c r="J25" s="61">
        <f t="shared" si="1"/>
        <v>859.2</v>
      </c>
      <c r="K25" s="61">
        <f t="shared" si="1"/>
        <v>721</v>
      </c>
      <c r="L25" s="61">
        <f t="shared" si="1"/>
        <v>87</v>
      </c>
      <c r="M25" s="8"/>
    </row>
    <row r="26" spans="1:13" ht="15" x14ac:dyDescent="0.25">
      <c r="A26" s="22">
        <v>1</v>
      </c>
      <c r="B26" s="23">
        <v>3</v>
      </c>
      <c r="C26" s="6" t="s">
        <v>23</v>
      </c>
      <c r="D26" s="5" t="s">
        <v>24</v>
      </c>
      <c r="E26" s="36"/>
      <c r="F26" s="54"/>
      <c r="G26" s="54"/>
      <c r="H26" s="54"/>
      <c r="I26" s="54"/>
      <c r="J26" s="54"/>
      <c r="K26" s="55"/>
      <c r="L26" s="52"/>
      <c r="M26" s="8"/>
    </row>
    <row r="27" spans="1:13" ht="15" x14ac:dyDescent="0.25">
      <c r="A27" s="19"/>
      <c r="B27" s="20"/>
      <c r="C27" s="3"/>
      <c r="D27" s="33" t="s">
        <v>25</v>
      </c>
      <c r="E27" s="34" t="s">
        <v>40</v>
      </c>
      <c r="F27" s="50">
        <v>250</v>
      </c>
      <c r="G27" s="50">
        <v>5.48</v>
      </c>
      <c r="H27" s="50">
        <v>6.08</v>
      </c>
      <c r="I27" s="50">
        <v>10.38</v>
      </c>
      <c r="J27" s="50">
        <v>152.99</v>
      </c>
      <c r="K27" s="56">
        <v>211</v>
      </c>
      <c r="L27" s="67">
        <v>30</v>
      </c>
      <c r="M27" s="8"/>
    </row>
    <row r="28" spans="1:13" ht="15" x14ac:dyDescent="0.25">
      <c r="A28" s="19"/>
      <c r="B28" s="20"/>
      <c r="C28" s="3"/>
      <c r="D28" s="33" t="s">
        <v>26</v>
      </c>
      <c r="E28" s="34" t="s">
        <v>51</v>
      </c>
      <c r="F28" s="50">
        <v>90</v>
      </c>
      <c r="G28" s="50">
        <v>17.899999999999999</v>
      </c>
      <c r="H28" s="50">
        <v>14.3</v>
      </c>
      <c r="I28" s="50">
        <v>13.1</v>
      </c>
      <c r="J28" s="50">
        <v>267.77</v>
      </c>
      <c r="K28" s="56">
        <v>306</v>
      </c>
      <c r="L28" s="63">
        <v>39</v>
      </c>
      <c r="M28" s="8"/>
    </row>
    <row r="29" spans="1:13" ht="15" x14ac:dyDescent="0.25">
      <c r="A29" s="19"/>
      <c r="B29" s="20"/>
      <c r="C29" s="3"/>
      <c r="D29" s="33" t="s">
        <v>27</v>
      </c>
      <c r="E29" s="34" t="s">
        <v>50</v>
      </c>
      <c r="F29" s="50">
        <v>200</v>
      </c>
      <c r="G29" s="50">
        <v>7.2</v>
      </c>
      <c r="H29" s="50">
        <v>0.8</v>
      </c>
      <c r="I29" s="50">
        <v>48.8</v>
      </c>
      <c r="J29" s="50">
        <v>232</v>
      </c>
      <c r="K29" s="56">
        <v>202</v>
      </c>
      <c r="L29" s="63">
        <v>7</v>
      </c>
      <c r="M29" s="8"/>
    </row>
    <row r="30" spans="1:13" ht="15" x14ac:dyDescent="0.25">
      <c r="A30" s="19"/>
      <c r="B30" s="20"/>
      <c r="C30" s="3"/>
      <c r="D30" s="33" t="s">
        <v>28</v>
      </c>
      <c r="E30" s="34" t="s">
        <v>38</v>
      </c>
      <c r="F30" s="50">
        <v>200</v>
      </c>
      <c r="G30" s="50">
        <v>1.36</v>
      </c>
      <c r="H30" s="50"/>
      <c r="I30" s="50">
        <v>29.2</v>
      </c>
      <c r="J30" s="50">
        <v>116.2</v>
      </c>
      <c r="K30" s="56">
        <v>648</v>
      </c>
      <c r="L30" s="47">
        <v>6</v>
      </c>
      <c r="M30" s="8"/>
    </row>
    <row r="31" spans="1:13" ht="15" x14ac:dyDescent="0.25">
      <c r="A31" s="19"/>
      <c r="B31" s="20"/>
      <c r="C31" s="3"/>
      <c r="D31" s="33" t="s">
        <v>29</v>
      </c>
      <c r="E31" s="34" t="s">
        <v>43</v>
      </c>
      <c r="F31" s="50">
        <v>50</v>
      </c>
      <c r="G31" s="50">
        <v>2.4</v>
      </c>
      <c r="H31" s="50">
        <v>0.8</v>
      </c>
      <c r="I31" s="50">
        <v>16.7</v>
      </c>
      <c r="J31" s="50">
        <v>85.7</v>
      </c>
      <c r="K31" s="56"/>
      <c r="L31" s="47">
        <v>4</v>
      </c>
      <c r="M31" s="8"/>
    </row>
    <row r="32" spans="1:13" ht="15" x14ac:dyDescent="0.25">
      <c r="A32" s="19"/>
      <c r="B32" s="20"/>
      <c r="C32" s="3"/>
      <c r="D32" s="33" t="s">
        <v>30</v>
      </c>
      <c r="E32" s="35"/>
      <c r="F32" s="48"/>
      <c r="G32" s="48"/>
      <c r="H32" s="48"/>
      <c r="I32" s="48"/>
      <c r="J32" s="48"/>
      <c r="K32" s="51"/>
      <c r="L32" s="53"/>
      <c r="M32" s="8"/>
    </row>
    <row r="33" spans="1:13" ht="15" x14ac:dyDescent="0.25">
      <c r="A33" s="19"/>
      <c r="B33" s="20"/>
      <c r="C33" s="3"/>
      <c r="D33" s="4"/>
      <c r="E33" s="37"/>
      <c r="F33" s="58"/>
      <c r="G33" s="58"/>
      <c r="H33" s="58"/>
      <c r="I33" s="58"/>
      <c r="J33" s="58"/>
      <c r="K33" s="59"/>
      <c r="L33" s="52"/>
      <c r="M33" s="8"/>
    </row>
    <row r="34" spans="1:13" ht="15" x14ac:dyDescent="0.25">
      <c r="A34" s="19"/>
      <c r="B34" s="20"/>
      <c r="C34" s="3"/>
      <c r="D34" s="4"/>
      <c r="E34" s="21"/>
      <c r="F34" s="52"/>
      <c r="G34" s="52"/>
      <c r="H34" s="52"/>
      <c r="I34" s="52"/>
      <c r="J34" s="52"/>
      <c r="K34" s="60"/>
      <c r="L34" s="52"/>
      <c r="M34" s="8"/>
    </row>
    <row r="35" spans="1:13" ht="15.75" customHeight="1" thickBot="1" x14ac:dyDescent="0.3">
      <c r="A35" s="24">
        <f>A26</f>
        <v>1</v>
      </c>
      <c r="B35" s="24">
        <f>B26</f>
        <v>3</v>
      </c>
      <c r="C35" s="78" t="s">
        <v>54</v>
      </c>
      <c r="D35" s="79"/>
      <c r="E35" s="46"/>
      <c r="F35" s="61">
        <f>SUM(F26:F34)</f>
        <v>790</v>
      </c>
      <c r="G35" s="61">
        <f t="shared" ref="G35:L35" si="2">SUM(G26:G34)</f>
        <v>34.339999999999996</v>
      </c>
      <c r="H35" s="61">
        <f t="shared" si="2"/>
        <v>21.980000000000004</v>
      </c>
      <c r="I35" s="61">
        <f t="shared" si="2"/>
        <v>118.18</v>
      </c>
      <c r="J35" s="61">
        <f t="shared" si="2"/>
        <v>854.66000000000008</v>
      </c>
      <c r="K35" s="61">
        <f t="shared" si="2"/>
        <v>1367</v>
      </c>
      <c r="L35" s="61">
        <f t="shared" si="2"/>
        <v>86</v>
      </c>
      <c r="M35" s="8"/>
    </row>
    <row r="36" spans="1:13" ht="15" x14ac:dyDescent="0.25">
      <c r="A36" s="22">
        <v>1</v>
      </c>
      <c r="B36" s="23">
        <v>4</v>
      </c>
      <c r="C36" s="6" t="s">
        <v>23</v>
      </c>
      <c r="D36" s="5" t="s">
        <v>24</v>
      </c>
      <c r="E36" s="36"/>
      <c r="F36" s="54"/>
      <c r="G36" s="54"/>
      <c r="H36" s="54"/>
      <c r="I36" s="54"/>
      <c r="J36" s="54"/>
      <c r="K36" s="55"/>
      <c r="L36" s="52"/>
      <c r="M36" s="8"/>
    </row>
    <row r="37" spans="1:13" ht="15" x14ac:dyDescent="0.25">
      <c r="A37" s="19"/>
      <c r="B37" s="20"/>
      <c r="C37" s="3"/>
      <c r="D37" s="33" t="s">
        <v>25</v>
      </c>
      <c r="E37" s="34" t="s">
        <v>48</v>
      </c>
      <c r="F37" s="50">
        <v>250</v>
      </c>
      <c r="G37" s="50">
        <v>6.7</v>
      </c>
      <c r="H37" s="50">
        <v>10.5</v>
      </c>
      <c r="I37" s="50">
        <v>11.5</v>
      </c>
      <c r="J37" s="50">
        <v>176</v>
      </c>
      <c r="K37" s="56">
        <v>88</v>
      </c>
      <c r="L37" s="67">
        <v>19</v>
      </c>
      <c r="M37" s="8"/>
    </row>
    <row r="38" spans="1:13" ht="15" x14ac:dyDescent="0.25">
      <c r="A38" s="19"/>
      <c r="B38" s="20"/>
      <c r="C38" s="3"/>
      <c r="D38" s="33" t="s">
        <v>26</v>
      </c>
      <c r="E38" s="34" t="s">
        <v>49</v>
      </c>
      <c r="F38" s="50">
        <v>90</v>
      </c>
      <c r="G38" s="62">
        <v>12.9</v>
      </c>
      <c r="H38" s="62">
        <v>11.3</v>
      </c>
      <c r="I38" s="62">
        <v>13.1</v>
      </c>
      <c r="J38" s="62">
        <v>216.7</v>
      </c>
      <c r="K38" s="56">
        <v>306</v>
      </c>
      <c r="L38" s="63">
        <v>40</v>
      </c>
      <c r="M38" s="8"/>
    </row>
    <row r="39" spans="1:13" ht="15" x14ac:dyDescent="0.25">
      <c r="A39" s="19"/>
      <c r="B39" s="20"/>
      <c r="C39" s="3"/>
      <c r="D39" s="33" t="s">
        <v>27</v>
      </c>
      <c r="E39" s="34" t="s">
        <v>35</v>
      </c>
      <c r="F39" s="50">
        <v>200</v>
      </c>
      <c r="G39" s="50">
        <v>5.0999999999999996</v>
      </c>
      <c r="H39" s="50">
        <v>8.1</v>
      </c>
      <c r="I39" s="50">
        <v>55.2</v>
      </c>
      <c r="J39" s="50">
        <v>314.2</v>
      </c>
      <c r="K39" s="56">
        <v>304</v>
      </c>
      <c r="L39" s="63">
        <v>7</v>
      </c>
      <c r="M39" s="8"/>
    </row>
    <row r="40" spans="1:13" ht="15" x14ac:dyDescent="0.25">
      <c r="A40" s="19"/>
      <c r="B40" s="20"/>
      <c r="C40" s="3"/>
      <c r="D40" s="33" t="s">
        <v>28</v>
      </c>
      <c r="E40" s="34" t="s">
        <v>52</v>
      </c>
      <c r="F40" s="50">
        <v>200</v>
      </c>
      <c r="G40" s="50">
        <v>1.1000000000000001</v>
      </c>
      <c r="H40" s="50" t="s">
        <v>53</v>
      </c>
      <c r="I40" s="50">
        <v>24.05</v>
      </c>
      <c r="J40" s="50">
        <v>94.6</v>
      </c>
      <c r="K40" s="56">
        <v>824</v>
      </c>
      <c r="L40" s="47">
        <v>7</v>
      </c>
      <c r="M40" s="8"/>
    </row>
    <row r="41" spans="1:13" ht="15" x14ac:dyDescent="0.25">
      <c r="A41" s="19"/>
      <c r="B41" s="20"/>
      <c r="C41" s="3"/>
      <c r="D41" s="33" t="s">
        <v>29</v>
      </c>
      <c r="E41" s="34" t="s">
        <v>43</v>
      </c>
      <c r="F41" s="50">
        <v>50</v>
      </c>
      <c r="G41" s="50">
        <v>2.4</v>
      </c>
      <c r="H41" s="50">
        <v>0.8</v>
      </c>
      <c r="I41" s="50">
        <v>16.7</v>
      </c>
      <c r="J41" s="50">
        <v>85.7</v>
      </c>
      <c r="K41" s="56"/>
      <c r="L41" s="47">
        <v>4</v>
      </c>
      <c r="M41" s="8"/>
    </row>
    <row r="42" spans="1:13" ht="15" x14ac:dyDescent="0.25">
      <c r="A42" s="19"/>
      <c r="B42" s="20"/>
      <c r="C42" s="3"/>
      <c r="D42" s="33" t="s">
        <v>30</v>
      </c>
      <c r="E42" s="35"/>
      <c r="F42" s="48"/>
      <c r="G42" s="48"/>
      <c r="H42" s="48"/>
      <c r="I42" s="48"/>
      <c r="J42" s="48"/>
      <c r="K42" s="51"/>
      <c r="L42" s="53"/>
      <c r="M42" s="8"/>
    </row>
    <row r="43" spans="1:13" ht="15" x14ac:dyDescent="0.25">
      <c r="A43" s="19"/>
      <c r="B43" s="20"/>
      <c r="C43" s="3"/>
      <c r="D43" s="4"/>
      <c r="E43" s="37"/>
      <c r="F43" s="58"/>
      <c r="G43" s="58"/>
      <c r="H43" s="58"/>
      <c r="I43" s="58"/>
      <c r="J43" s="58"/>
      <c r="K43" s="59"/>
      <c r="L43" s="52"/>
      <c r="M43" s="8"/>
    </row>
    <row r="44" spans="1:13" ht="15" x14ac:dyDescent="0.25">
      <c r="A44" s="19"/>
      <c r="B44" s="20"/>
      <c r="C44" s="3"/>
      <c r="D44" s="4"/>
      <c r="E44" s="21"/>
      <c r="F44" s="52"/>
      <c r="G44" s="52"/>
      <c r="H44" s="52"/>
      <c r="I44" s="52"/>
      <c r="J44" s="52"/>
      <c r="K44" s="60"/>
      <c r="L44" s="52"/>
      <c r="M44" s="8"/>
    </row>
    <row r="45" spans="1:13" ht="15.75" customHeight="1" thickBot="1" x14ac:dyDescent="0.3">
      <c r="A45" s="24">
        <f>A36</f>
        <v>1</v>
      </c>
      <c r="B45" s="24">
        <f>B36</f>
        <v>4</v>
      </c>
      <c r="C45" s="78" t="s">
        <v>54</v>
      </c>
      <c r="D45" s="79"/>
      <c r="E45" s="26"/>
      <c r="F45" s="69">
        <f>SUM(F36:F44)</f>
        <v>790</v>
      </c>
      <c r="G45" s="69">
        <f t="shared" ref="G45:L45" si="3">SUM(G36:G44)</f>
        <v>28.200000000000003</v>
      </c>
      <c r="H45" s="69">
        <f t="shared" si="3"/>
        <v>30.7</v>
      </c>
      <c r="I45" s="69">
        <f t="shared" si="3"/>
        <v>120.55000000000001</v>
      </c>
      <c r="J45" s="69">
        <f t="shared" si="3"/>
        <v>887.2</v>
      </c>
      <c r="K45" s="69">
        <f t="shared" si="3"/>
        <v>1522</v>
      </c>
      <c r="L45" s="69">
        <f t="shared" si="3"/>
        <v>77</v>
      </c>
      <c r="M45" s="8"/>
    </row>
    <row r="46" spans="1:13" ht="15" x14ac:dyDescent="0.25">
      <c r="A46" s="22">
        <v>1</v>
      </c>
      <c r="B46" s="23">
        <v>5</v>
      </c>
      <c r="C46" s="6" t="s">
        <v>23</v>
      </c>
      <c r="D46" s="5" t="s">
        <v>24</v>
      </c>
      <c r="E46" s="36"/>
      <c r="F46" s="54"/>
      <c r="G46" s="54"/>
      <c r="H46" s="54"/>
      <c r="I46" s="54"/>
      <c r="J46" s="54"/>
      <c r="K46" s="55"/>
      <c r="L46" s="52"/>
      <c r="M46" s="8"/>
    </row>
    <row r="47" spans="1:13" ht="15" x14ac:dyDescent="0.25">
      <c r="A47" s="19"/>
      <c r="B47" s="20"/>
      <c r="C47" s="3"/>
      <c r="D47" s="33" t="s">
        <v>25</v>
      </c>
      <c r="E47" s="34" t="s">
        <v>36</v>
      </c>
      <c r="F47" s="50">
        <v>250</v>
      </c>
      <c r="G47" s="50">
        <v>7.7</v>
      </c>
      <c r="H47" s="50">
        <v>8.4</v>
      </c>
      <c r="I47" s="50">
        <v>24.2</v>
      </c>
      <c r="J47" s="50">
        <v>213.5</v>
      </c>
      <c r="K47" s="56">
        <v>103</v>
      </c>
      <c r="L47" s="47">
        <v>20</v>
      </c>
      <c r="M47" s="8"/>
    </row>
    <row r="48" spans="1:13" ht="15" x14ac:dyDescent="0.25">
      <c r="A48" s="19"/>
      <c r="B48" s="20"/>
      <c r="C48" s="3"/>
      <c r="D48" s="33" t="s">
        <v>26</v>
      </c>
      <c r="E48" s="34" t="s">
        <v>42</v>
      </c>
      <c r="F48" s="50">
        <v>80</v>
      </c>
      <c r="G48" s="50">
        <v>16.899999999999999</v>
      </c>
      <c r="H48" s="50">
        <v>18.3</v>
      </c>
      <c r="I48" s="50">
        <v>14.1</v>
      </c>
      <c r="J48" s="50">
        <v>291.2</v>
      </c>
      <c r="K48" s="56">
        <v>306</v>
      </c>
      <c r="L48" s="63">
        <v>42</v>
      </c>
      <c r="M48" s="8"/>
    </row>
    <row r="49" spans="1:13" ht="15" x14ac:dyDescent="0.25">
      <c r="A49" s="19"/>
      <c r="B49" s="20"/>
      <c r="C49" s="3"/>
      <c r="D49" s="33" t="s">
        <v>27</v>
      </c>
      <c r="E49" s="34" t="s">
        <v>37</v>
      </c>
      <c r="F49" s="50">
        <v>200</v>
      </c>
      <c r="G49" s="50">
        <v>4.16</v>
      </c>
      <c r="H49" s="50">
        <v>6.8</v>
      </c>
      <c r="I49" s="50">
        <v>32.799999999999997</v>
      </c>
      <c r="J49" s="50">
        <v>176.8</v>
      </c>
      <c r="K49" s="56">
        <v>312</v>
      </c>
      <c r="L49" s="63">
        <v>4</v>
      </c>
      <c r="M49" s="8"/>
    </row>
    <row r="50" spans="1:13" ht="15" x14ac:dyDescent="0.25">
      <c r="A50" s="19"/>
      <c r="B50" s="20"/>
      <c r="C50" s="3"/>
      <c r="D50" s="33" t="s">
        <v>28</v>
      </c>
      <c r="E50" s="34" t="s">
        <v>47</v>
      </c>
      <c r="F50" s="50">
        <v>200</v>
      </c>
      <c r="G50" s="50">
        <v>0</v>
      </c>
      <c r="H50" s="50">
        <v>0</v>
      </c>
      <c r="I50" s="50">
        <v>23</v>
      </c>
      <c r="J50" s="50">
        <v>92</v>
      </c>
      <c r="K50" s="56"/>
      <c r="L50" s="47">
        <v>17</v>
      </c>
      <c r="M50" s="8"/>
    </row>
    <row r="51" spans="1:13" ht="15" x14ac:dyDescent="0.25">
      <c r="A51" s="19"/>
      <c r="B51" s="20"/>
      <c r="C51" s="3"/>
      <c r="D51" s="33" t="s">
        <v>29</v>
      </c>
      <c r="E51" s="34" t="s">
        <v>43</v>
      </c>
      <c r="F51" s="50">
        <v>50</v>
      </c>
      <c r="G51" s="50">
        <v>2.4</v>
      </c>
      <c r="H51" s="50">
        <v>0.8</v>
      </c>
      <c r="I51" s="50">
        <v>16.7</v>
      </c>
      <c r="J51" s="50">
        <v>85.7</v>
      </c>
      <c r="K51" s="56"/>
      <c r="L51" s="47">
        <v>4</v>
      </c>
      <c r="M51" s="8"/>
    </row>
    <row r="52" spans="1:13" ht="15" x14ac:dyDescent="0.25">
      <c r="A52" s="19"/>
      <c r="B52" s="20"/>
      <c r="C52" s="3"/>
      <c r="D52" s="33" t="s">
        <v>30</v>
      </c>
      <c r="E52" s="35"/>
      <c r="F52" s="48"/>
      <c r="G52" s="48"/>
      <c r="H52" s="48"/>
      <c r="I52" s="48"/>
      <c r="J52" s="48"/>
      <c r="K52" s="51"/>
      <c r="L52" s="53"/>
      <c r="M52" s="8"/>
    </row>
    <row r="53" spans="1:13" ht="15" x14ac:dyDescent="0.25">
      <c r="A53" s="19"/>
      <c r="B53" s="20"/>
      <c r="C53" s="3"/>
      <c r="D53" s="4"/>
      <c r="E53" s="37"/>
      <c r="F53" s="58"/>
      <c r="G53" s="58"/>
      <c r="H53" s="58"/>
      <c r="I53" s="58"/>
      <c r="J53" s="58"/>
      <c r="K53" s="59"/>
      <c r="L53" s="52"/>
      <c r="M53" s="8"/>
    </row>
    <row r="54" spans="1:13" ht="15" x14ac:dyDescent="0.25">
      <c r="A54" s="19"/>
      <c r="B54" s="20"/>
      <c r="C54" s="3"/>
      <c r="D54" s="4"/>
      <c r="E54" s="21"/>
      <c r="F54" s="52"/>
      <c r="G54" s="52"/>
      <c r="H54" s="52"/>
      <c r="I54" s="52"/>
      <c r="J54" s="52"/>
      <c r="K54" s="60"/>
      <c r="L54" s="52"/>
      <c r="M54" s="8"/>
    </row>
    <row r="55" spans="1:13" ht="15.75" customHeight="1" thickBot="1" x14ac:dyDescent="0.3">
      <c r="A55" s="24">
        <f>A46</f>
        <v>1</v>
      </c>
      <c r="B55" s="24">
        <f>B46</f>
        <v>5</v>
      </c>
      <c r="C55" s="78" t="s">
        <v>54</v>
      </c>
      <c r="D55" s="79"/>
      <c r="E55" s="46"/>
      <c r="F55" s="61">
        <f>SUM(F46:F54)</f>
        <v>780</v>
      </c>
      <c r="G55" s="61">
        <f t="shared" ref="G55:L55" si="4">SUM(G46:G54)</f>
        <v>31.159999999999997</v>
      </c>
      <c r="H55" s="61">
        <f t="shared" si="4"/>
        <v>34.299999999999997</v>
      </c>
      <c r="I55" s="61">
        <f t="shared" si="4"/>
        <v>110.8</v>
      </c>
      <c r="J55" s="61">
        <f t="shared" si="4"/>
        <v>859.2</v>
      </c>
      <c r="K55" s="61">
        <f t="shared" si="4"/>
        <v>721</v>
      </c>
      <c r="L55" s="61">
        <f t="shared" si="4"/>
        <v>87</v>
      </c>
      <c r="M55" s="8"/>
    </row>
    <row r="56" spans="1:13" ht="15" x14ac:dyDescent="0.25">
      <c r="A56" s="22">
        <v>1</v>
      </c>
      <c r="B56" s="23">
        <v>6</v>
      </c>
      <c r="C56" s="6" t="s">
        <v>23</v>
      </c>
      <c r="D56" s="5" t="s">
        <v>24</v>
      </c>
      <c r="E56" s="36"/>
      <c r="F56" s="54"/>
      <c r="G56" s="54"/>
      <c r="H56" s="54"/>
      <c r="I56" s="54"/>
      <c r="J56" s="54"/>
      <c r="K56" s="55"/>
      <c r="L56" s="52"/>
      <c r="M56" s="8"/>
    </row>
    <row r="57" spans="1:13" ht="15" x14ac:dyDescent="0.25">
      <c r="A57" s="19"/>
      <c r="B57" s="20"/>
      <c r="C57" s="3"/>
      <c r="D57" s="33" t="s">
        <v>25</v>
      </c>
      <c r="E57" s="34" t="s">
        <v>44</v>
      </c>
      <c r="F57" s="50">
        <v>250</v>
      </c>
      <c r="G57" s="50">
        <v>5.2</v>
      </c>
      <c r="H57" s="50">
        <v>7.33</v>
      </c>
      <c r="I57" s="50">
        <v>9.18</v>
      </c>
      <c r="J57" s="50">
        <v>145.18</v>
      </c>
      <c r="K57" s="56">
        <v>193</v>
      </c>
      <c r="L57" s="67">
        <v>30</v>
      </c>
      <c r="M57" s="8"/>
    </row>
    <row r="58" spans="1:13" ht="15" x14ac:dyDescent="0.25">
      <c r="A58" s="19"/>
      <c r="B58" s="20"/>
      <c r="C58" s="3"/>
      <c r="D58" s="33" t="s">
        <v>26</v>
      </c>
      <c r="E58" s="34" t="s">
        <v>45</v>
      </c>
      <c r="F58" s="50">
        <v>90</v>
      </c>
      <c r="G58" s="50">
        <v>22.9</v>
      </c>
      <c r="H58" s="50">
        <v>25.3</v>
      </c>
      <c r="I58" s="50">
        <v>16.100000000000001</v>
      </c>
      <c r="J58" s="50">
        <v>393.7</v>
      </c>
      <c r="K58" s="56">
        <v>306</v>
      </c>
      <c r="L58" s="63">
        <v>32</v>
      </c>
      <c r="M58" s="8"/>
    </row>
    <row r="59" spans="1:13" ht="15" x14ac:dyDescent="0.25">
      <c r="A59" s="19"/>
      <c r="B59" s="20"/>
      <c r="C59" s="3"/>
      <c r="D59" s="33" t="s">
        <v>27</v>
      </c>
      <c r="E59" s="34" t="s">
        <v>46</v>
      </c>
      <c r="F59" s="50">
        <v>200</v>
      </c>
      <c r="G59" s="50">
        <v>14.1</v>
      </c>
      <c r="H59" s="50">
        <v>6.8</v>
      </c>
      <c r="I59" s="50">
        <v>66.400000000000006</v>
      </c>
      <c r="J59" s="50">
        <v>428</v>
      </c>
      <c r="K59" s="56">
        <v>171</v>
      </c>
      <c r="L59" s="63">
        <v>6</v>
      </c>
      <c r="M59" s="8"/>
    </row>
    <row r="60" spans="1:13" ht="15" x14ac:dyDescent="0.25">
      <c r="A60" s="19"/>
      <c r="B60" s="20"/>
      <c r="C60" s="3"/>
      <c r="D60" s="33" t="s">
        <v>28</v>
      </c>
      <c r="E60" s="34" t="s">
        <v>39</v>
      </c>
      <c r="F60" s="50">
        <v>200</v>
      </c>
      <c r="G60" s="50">
        <v>0.1</v>
      </c>
      <c r="H60" s="50">
        <v>1.6</v>
      </c>
      <c r="I60" s="50">
        <v>15</v>
      </c>
      <c r="J60" s="50">
        <v>60</v>
      </c>
      <c r="K60" s="56">
        <v>376</v>
      </c>
      <c r="L60" s="47">
        <v>2</v>
      </c>
      <c r="M60" s="8"/>
    </row>
    <row r="61" spans="1:13" ht="15" x14ac:dyDescent="0.25">
      <c r="A61" s="19"/>
      <c r="B61" s="20"/>
      <c r="C61" s="3"/>
      <c r="D61" s="33" t="s">
        <v>29</v>
      </c>
      <c r="E61" s="34" t="s">
        <v>43</v>
      </c>
      <c r="F61" s="50">
        <v>50</v>
      </c>
      <c r="G61" s="50">
        <v>2.4</v>
      </c>
      <c r="H61" s="50">
        <v>0.8</v>
      </c>
      <c r="I61" s="50">
        <v>16.7</v>
      </c>
      <c r="J61" s="50">
        <v>85.7</v>
      </c>
      <c r="K61" s="56"/>
      <c r="L61" s="47">
        <v>4</v>
      </c>
      <c r="M61" s="8"/>
    </row>
    <row r="62" spans="1:13" ht="15" x14ac:dyDescent="0.25">
      <c r="A62" s="19"/>
      <c r="B62" s="20"/>
      <c r="C62" s="3"/>
      <c r="D62" s="33" t="s">
        <v>30</v>
      </c>
      <c r="E62" s="35"/>
      <c r="F62" s="48"/>
      <c r="G62" s="48"/>
      <c r="H62" s="48"/>
      <c r="I62" s="48"/>
      <c r="J62" s="48"/>
      <c r="K62" s="49"/>
      <c r="L62" s="68"/>
      <c r="M62" s="8"/>
    </row>
    <row r="63" spans="1:13" ht="15" x14ac:dyDescent="0.25">
      <c r="A63" s="19"/>
      <c r="B63" s="20"/>
      <c r="C63" s="3"/>
      <c r="D63" s="4"/>
      <c r="E63" s="37"/>
      <c r="F63" s="58"/>
      <c r="G63" s="58"/>
      <c r="H63" s="58"/>
      <c r="I63" s="58"/>
      <c r="J63" s="58"/>
      <c r="K63" s="59"/>
      <c r="L63" s="52"/>
      <c r="M63" s="8"/>
    </row>
    <row r="64" spans="1:13" ht="15" x14ac:dyDescent="0.25">
      <c r="A64" s="19"/>
      <c r="B64" s="20"/>
      <c r="C64" s="3"/>
      <c r="D64" s="4"/>
      <c r="E64" s="21"/>
      <c r="F64" s="52"/>
      <c r="G64" s="52"/>
      <c r="H64" s="52"/>
      <c r="I64" s="52"/>
      <c r="J64" s="52"/>
      <c r="K64" s="60"/>
      <c r="L64" s="52"/>
      <c r="M64" s="8"/>
    </row>
    <row r="65" spans="1:13" ht="15.75" thickBot="1" x14ac:dyDescent="0.3">
      <c r="A65" s="24">
        <f>A56</f>
        <v>1</v>
      </c>
      <c r="B65" s="24">
        <f>B56</f>
        <v>6</v>
      </c>
      <c r="C65" s="78" t="s">
        <v>54</v>
      </c>
      <c r="D65" s="79"/>
      <c r="E65" s="46"/>
      <c r="F65" s="61">
        <f>SUM(F56:F64)</f>
        <v>790</v>
      </c>
      <c r="G65" s="61">
        <f t="shared" ref="G65:L65" si="5">SUM(G56:G64)</f>
        <v>44.699999999999996</v>
      </c>
      <c r="H65" s="61">
        <f t="shared" si="5"/>
        <v>41.83</v>
      </c>
      <c r="I65" s="61">
        <f t="shared" si="5"/>
        <v>123.38000000000001</v>
      </c>
      <c r="J65" s="61">
        <f t="shared" si="5"/>
        <v>1112.5800000000002</v>
      </c>
      <c r="K65" s="61">
        <f t="shared" si="5"/>
        <v>1046</v>
      </c>
      <c r="L65" s="61">
        <f t="shared" si="5"/>
        <v>74</v>
      </c>
      <c r="M65" s="8"/>
    </row>
    <row r="66" spans="1:13" ht="15" x14ac:dyDescent="0.25">
      <c r="A66" s="22">
        <v>2</v>
      </c>
      <c r="B66" s="23">
        <v>1</v>
      </c>
      <c r="C66" s="6" t="s">
        <v>23</v>
      </c>
      <c r="D66" s="33" t="s">
        <v>24</v>
      </c>
      <c r="E66" s="35"/>
      <c r="F66" s="48"/>
      <c r="G66" s="48"/>
      <c r="H66" s="48"/>
      <c r="I66" s="48"/>
      <c r="J66" s="48"/>
      <c r="K66" s="51"/>
      <c r="L66" s="53"/>
      <c r="M66" s="8"/>
    </row>
    <row r="67" spans="1:13" ht="15" x14ac:dyDescent="0.25">
      <c r="A67" s="19"/>
      <c r="B67" s="20"/>
      <c r="C67" s="3"/>
      <c r="D67" s="33" t="s">
        <v>25</v>
      </c>
      <c r="E67" s="34" t="s">
        <v>48</v>
      </c>
      <c r="F67" s="50">
        <v>250</v>
      </c>
      <c r="G67" s="50">
        <v>6.7</v>
      </c>
      <c r="H67" s="50">
        <v>10.5</v>
      </c>
      <c r="I67" s="50">
        <v>11.5</v>
      </c>
      <c r="J67" s="50">
        <v>176</v>
      </c>
      <c r="K67" s="56">
        <v>88</v>
      </c>
      <c r="L67" s="47">
        <v>19</v>
      </c>
      <c r="M67" s="8"/>
    </row>
    <row r="68" spans="1:13" ht="15" x14ac:dyDescent="0.25">
      <c r="A68" s="19"/>
      <c r="B68" s="20"/>
      <c r="C68" s="3"/>
      <c r="D68" s="33" t="s">
        <v>26</v>
      </c>
      <c r="E68" s="34" t="s">
        <v>51</v>
      </c>
      <c r="F68" s="50">
        <v>90</v>
      </c>
      <c r="G68" s="50">
        <v>17.899999999999999</v>
      </c>
      <c r="H68" s="50">
        <v>14.3</v>
      </c>
      <c r="I68" s="50">
        <v>13.1</v>
      </c>
      <c r="J68" s="50">
        <v>267.77</v>
      </c>
      <c r="K68" s="56">
        <v>306</v>
      </c>
      <c r="L68" s="63">
        <v>39</v>
      </c>
      <c r="M68" s="8"/>
    </row>
    <row r="69" spans="1:13" ht="15" x14ac:dyDescent="0.25">
      <c r="A69" s="19"/>
      <c r="B69" s="20"/>
      <c r="C69" s="3"/>
      <c r="D69" s="33" t="s">
        <v>27</v>
      </c>
      <c r="E69" s="34" t="s">
        <v>35</v>
      </c>
      <c r="F69" s="50">
        <v>200</v>
      </c>
      <c r="G69" s="50">
        <v>5.0999999999999996</v>
      </c>
      <c r="H69" s="50">
        <v>8.1</v>
      </c>
      <c r="I69" s="50">
        <v>55.2</v>
      </c>
      <c r="J69" s="50">
        <v>314.2</v>
      </c>
      <c r="K69" s="56">
        <v>304</v>
      </c>
      <c r="L69" s="63">
        <v>7</v>
      </c>
      <c r="M69" s="8"/>
    </row>
    <row r="70" spans="1:13" ht="15" x14ac:dyDescent="0.25">
      <c r="A70" s="19"/>
      <c r="B70" s="20"/>
      <c r="C70" s="3"/>
      <c r="D70" s="33" t="s">
        <v>28</v>
      </c>
      <c r="E70" s="34" t="s">
        <v>38</v>
      </c>
      <c r="F70" s="50">
        <v>200</v>
      </c>
      <c r="G70" s="50">
        <v>1.36</v>
      </c>
      <c r="H70" s="50"/>
      <c r="I70" s="50">
        <v>29.2</v>
      </c>
      <c r="J70" s="50">
        <v>116.2</v>
      </c>
      <c r="K70" s="56">
        <v>648</v>
      </c>
      <c r="L70" s="47">
        <v>6</v>
      </c>
      <c r="M70" s="8"/>
    </row>
    <row r="71" spans="1:13" ht="15" x14ac:dyDescent="0.25">
      <c r="A71" s="19"/>
      <c r="B71" s="20"/>
      <c r="C71" s="3"/>
      <c r="D71" s="33" t="s">
        <v>29</v>
      </c>
      <c r="E71" s="34" t="s">
        <v>43</v>
      </c>
      <c r="F71" s="50">
        <v>50</v>
      </c>
      <c r="G71" s="50">
        <v>2.4</v>
      </c>
      <c r="H71" s="50">
        <v>0.8</v>
      </c>
      <c r="I71" s="50">
        <v>16.7</v>
      </c>
      <c r="J71" s="50">
        <v>85.7</v>
      </c>
      <c r="K71" s="56"/>
      <c r="L71" s="47">
        <v>4</v>
      </c>
      <c r="M71" s="8"/>
    </row>
    <row r="72" spans="1:13" ht="15" x14ac:dyDescent="0.25">
      <c r="A72" s="19"/>
      <c r="B72" s="20"/>
      <c r="C72" s="3"/>
      <c r="D72" s="33" t="s">
        <v>30</v>
      </c>
      <c r="E72" s="35"/>
      <c r="F72" s="48"/>
      <c r="G72" s="48"/>
      <c r="H72" s="48"/>
      <c r="I72" s="48"/>
      <c r="J72" s="48"/>
      <c r="K72" s="51"/>
      <c r="L72" s="53"/>
      <c r="M72" s="8"/>
    </row>
    <row r="73" spans="1:13" ht="15" x14ac:dyDescent="0.25">
      <c r="A73" s="19"/>
      <c r="B73" s="20"/>
      <c r="C73" s="3"/>
      <c r="D73" s="32"/>
      <c r="E73" s="35"/>
      <c r="F73" s="48"/>
      <c r="G73" s="48"/>
      <c r="H73" s="48"/>
      <c r="I73" s="48"/>
      <c r="J73" s="48"/>
      <c r="K73" s="51"/>
      <c r="L73" s="53"/>
      <c r="M73" s="8"/>
    </row>
    <row r="74" spans="1:13" ht="15" x14ac:dyDescent="0.25">
      <c r="A74" s="19"/>
      <c r="B74" s="20"/>
      <c r="C74" s="3"/>
      <c r="D74" s="4"/>
      <c r="E74" s="37"/>
      <c r="F74" s="58"/>
      <c r="G74" s="58"/>
      <c r="H74" s="58"/>
      <c r="I74" s="58"/>
      <c r="J74" s="58"/>
      <c r="K74" s="59"/>
      <c r="L74" s="52"/>
      <c r="M74" s="8"/>
    </row>
    <row r="75" spans="1:13" ht="15.75" thickBot="1" x14ac:dyDescent="0.3">
      <c r="A75" s="24">
        <f>A66</f>
        <v>2</v>
      </c>
      <c r="B75" s="24">
        <f>B66</f>
        <v>1</v>
      </c>
      <c r="C75" s="83" t="s">
        <v>54</v>
      </c>
      <c r="D75" s="79"/>
      <c r="E75" s="46"/>
      <c r="F75" s="61">
        <f>SUM(F66:F74)</f>
        <v>790</v>
      </c>
      <c r="G75" s="61">
        <f>SUM(G66:G74)</f>
        <v>33.459999999999994</v>
      </c>
      <c r="H75" s="61">
        <f>SUM(H66:H74)</f>
        <v>33.699999999999996</v>
      </c>
      <c r="I75" s="61">
        <f>SUM(I66:I74)</f>
        <v>125.70000000000002</v>
      </c>
      <c r="J75" s="61">
        <f>SUM(J66:J74)</f>
        <v>959.87000000000012</v>
      </c>
      <c r="K75" s="61">
        <f>SUM(K66:K74)</f>
        <v>1346</v>
      </c>
      <c r="L75" s="61">
        <f>SUM(L66:L74)</f>
        <v>75</v>
      </c>
      <c r="M75" s="8"/>
    </row>
    <row r="76" spans="1:13" ht="15" x14ac:dyDescent="0.25">
      <c r="A76" s="22">
        <v>2</v>
      </c>
      <c r="B76" s="23">
        <v>2</v>
      </c>
      <c r="C76" s="6" t="s">
        <v>23</v>
      </c>
      <c r="D76" s="5" t="s">
        <v>24</v>
      </c>
      <c r="E76" s="36"/>
      <c r="F76" s="54"/>
      <c r="G76" s="54"/>
      <c r="H76" s="54"/>
      <c r="I76" s="54"/>
      <c r="J76" s="54"/>
      <c r="K76" s="55"/>
      <c r="L76" s="54"/>
      <c r="M76" s="8"/>
    </row>
    <row r="77" spans="1:13" ht="15" x14ac:dyDescent="0.25">
      <c r="A77" s="19"/>
      <c r="B77" s="20"/>
      <c r="C77" s="3"/>
      <c r="D77" s="33" t="s">
        <v>25</v>
      </c>
      <c r="E77" s="34" t="s">
        <v>36</v>
      </c>
      <c r="F77" s="50">
        <v>250</v>
      </c>
      <c r="G77" s="50">
        <v>7.7</v>
      </c>
      <c r="H77" s="50">
        <v>8.4</v>
      </c>
      <c r="I77" s="50">
        <v>24.2</v>
      </c>
      <c r="J77" s="50">
        <v>213.5</v>
      </c>
      <c r="K77" s="56">
        <v>103</v>
      </c>
      <c r="L77" s="47">
        <v>20</v>
      </c>
      <c r="M77" s="8"/>
    </row>
    <row r="78" spans="1:13" ht="15" x14ac:dyDescent="0.25">
      <c r="A78" s="19"/>
      <c r="B78" s="20"/>
      <c r="C78" s="3"/>
      <c r="D78" s="33" t="s">
        <v>26</v>
      </c>
      <c r="E78" s="34" t="s">
        <v>42</v>
      </c>
      <c r="F78" s="50">
        <v>80</v>
      </c>
      <c r="G78" s="50">
        <v>16.899999999999999</v>
      </c>
      <c r="H78" s="50">
        <v>18.3</v>
      </c>
      <c r="I78" s="50">
        <v>14.1</v>
      </c>
      <c r="J78" s="50">
        <v>291.2</v>
      </c>
      <c r="K78" s="56">
        <v>306</v>
      </c>
      <c r="L78" s="47">
        <v>42</v>
      </c>
      <c r="M78" s="8"/>
    </row>
    <row r="79" spans="1:13" ht="15" x14ac:dyDescent="0.25">
      <c r="A79" s="19"/>
      <c r="B79" s="20"/>
      <c r="C79" s="3"/>
      <c r="D79" s="33" t="s">
        <v>27</v>
      </c>
      <c r="E79" s="34" t="s">
        <v>37</v>
      </c>
      <c r="F79" s="50">
        <v>200</v>
      </c>
      <c r="G79" s="50">
        <v>4.16</v>
      </c>
      <c r="H79" s="50">
        <v>6.8</v>
      </c>
      <c r="I79" s="50">
        <v>32.799999999999997</v>
      </c>
      <c r="J79" s="50">
        <v>176.8</v>
      </c>
      <c r="K79" s="56">
        <v>312</v>
      </c>
      <c r="L79" s="47">
        <v>4</v>
      </c>
      <c r="M79" s="8"/>
    </row>
    <row r="80" spans="1:13" ht="15" x14ac:dyDescent="0.25">
      <c r="A80" s="19"/>
      <c r="B80" s="20"/>
      <c r="C80" s="3"/>
      <c r="D80" s="33" t="s">
        <v>28</v>
      </c>
      <c r="E80" s="34" t="s">
        <v>39</v>
      </c>
      <c r="F80" s="50">
        <v>200</v>
      </c>
      <c r="G80" s="50">
        <v>0.1</v>
      </c>
      <c r="H80" s="50">
        <v>1.6</v>
      </c>
      <c r="I80" s="50">
        <v>15</v>
      </c>
      <c r="J80" s="50">
        <v>60</v>
      </c>
      <c r="K80" s="56">
        <v>376</v>
      </c>
      <c r="L80" s="47">
        <v>2</v>
      </c>
      <c r="M80" s="8"/>
    </row>
    <row r="81" spans="1:13" ht="15" x14ac:dyDescent="0.25">
      <c r="A81" s="19"/>
      <c r="B81" s="20"/>
      <c r="C81" s="3"/>
      <c r="D81" s="33" t="s">
        <v>29</v>
      </c>
      <c r="E81" s="34" t="s">
        <v>43</v>
      </c>
      <c r="F81" s="50">
        <v>40</v>
      </c>
      <c r="G81" s="50">
        <v>2.4</v>
      </c>
      <c r="H81" s="50">
        <v>0.8</v>
      </c>
      <c r="I81" s="50">
        <v>16.7</v>
      </c>
      <c r="J81" s="50">
        <v>85.7</v>
      </c>
      <c r="K81" s="56"/>
      <c r="L81" s="47">
        <v>4</v>
      </c>
      <c r="M81" s="8"/>
    </row>
    <row r="82" spans="1:13" ht="15" x14ac:dyDescent="0.25">
      <c r="A82" s="19"/>
      <c r="B82" s="20"/>
      <c r="C82" s="3"/>
      <c r="D82" s="33" t="s">
        <v>30</v>
      </c>
      <c r="E82" s="35"/>
      <c r="F82" s="48"/>
      <c r="G82" s="48"/>
      <c r="H82" s="48"/>
      <c r="I82" s="48"/>
      <c r="J82" s="48"/>
      <c r="K82" s="51"/>
      <c r="L82" s="57"/>
      <c r="M82" s="8"/>
    </row>
    <row r="83" spans="1:13" ht="15" x14ac:dyDescent="0.25">
      <c r="A83" s="19"/>
      <c r="B83" s="20"/>
      <c r="C83" s="3"/>
      <c r="D83" s="4"/>
      <c r="E83" s="37"/>
      <c r="F83" s="58"/>
      <c r="G83" s="58"/>
      <c r="H83" s="58"/>
      <c r="I83" s="58"/>
      <c r="J83" s="58"/>
      <c r="K83" s="59"/>
      <c r="L83" s="58"/>
      <c r="M83" s="8"/>
    </row>
    <row r="84" spans="1:13" ht="15" x14ac:dyDescent="0.25">
      <c r="A84" s="19"/>
      <c r="B84" s="20"/>
      <c r="C84" s="3"/>
      <c r="D84" s="4"/>
      <c r="E84" s="21"/>
      <c r="F84" s="52"/>
      <c r="G84" s="52"/>
      <c r="H84" s="52"/>
      <c r="I84" s="52"/>
      <c r="J84" s="52"/>
      <c r="K84" s="60"/>
      <c r="L84" s="52"/>
      <c r="M84" s="8"/>
    </row>
    <row r="85" spans="1:13" ht="15.75" thickBot="1" x14ac:dyDescent="0.3">
      <c r="A85" s="24">
        <v>1</v>
      </c>
      <c r="B85" s="25">
        <v>2</v>
      </c>
      <c r="C85" s="78" t="s">
        <v>54</v>
      </c>
      <c r="D85" s="79"/>
      <c r="E85" s="46"/>
      <c r="F85" s="61">
        <f>SUM(F77:F81)</f>
        <v>770</v>
      </c>
      <c r="G85" s="61">
        <f t="shared" ref="G85:L85" si="6">SUM(G77:G81)</f>
        <v>31.259999999999998</v>
      </c>
      <c r="H85" s="61">
        <f t="shared" si="6"/>
        <v>35.9</v>
      </c>
      <c r="I85" s="61">
        <f t="shared" si="6"/>
        <v>102.8</v>
      </c>
      <c r="J85" s="61">
        <f t="shared" si="6"/>
        <v>827.2</v>
      </c>
      <c r="K85" s="61">
        <f t="shared" si="6"/>
        <v>1097</v>
      </c>
      <c r="L85" s="61">
        <f t="shared" si="6"/>
        <v>72</v>
      </c>
      <c r="M85" s="8"/>
    </row>
    <row r="86" spans="1:13" ht="15" x14ac:dyDescent="0.25">
      <c r="A86" s="22">
        <v>2</v>
      </c>
      <c r="B86" s="23">
        <v>3</v>
      </c>
      <c r="C86" s="6" t="s">
        <v>23</v>
      </c>
      <c r="D86" s="5" t="s">
        <v>24</v>
      </c>
      <c r="E86" s="36"/>
      <c r="F86" s="54"/>
      <c r="G86" s="54"/>
      <c r="H86" s="54"/>
      <c r="I86" s="54"/>
      <c r="J86" s="54"/>
      <c r="K86" s="55"/>
      <c r="L86" s="52"/>
      <c r="M86" s="8"/>
    </row>
    <row r="87" spans="1:13" ht="15" x14ac:dyDescent="0.25">
      <c r="A87" s="19"/>
      <c r="B87" s="20"/>
      <c r="C87" s="3"/>
      <c r="D87" s="33" t="s">
        <v>25</v>
      </c>
      <c r="E87" s="34" t="s">
        <v>40</v>
      </c>
      <c r="F87" s="50">
        <v>250</v>
      </c>
      <c r="G87" s="50">
        <v>5.48</v>
      </c>
      <c r="H87" s="50">
        <v>6.08</v>
      </c>
      <c r="I87" s="50">
        <v>10.38</v>
      </c>
      <c r="J87" s="50">
        <v>152.99</v>
      </c>
      <c r="K87" s="56">
        <v>211</v>
      </c>
      <c r="L87" s="47">
        <v>30</v>
      </c>
      <c r="M87" s="8"/>
    </row>
    <row r="88" spans="1:13" ht="15" x14ac:dyDescent="0.25">
      <c r="A88" s="19"/>
      <c r="B88" s="20"/>
      <c r="C88" s="3"/>
      <c r="D88" s="33" t="s">
        <v>26</v>
      </c>
      <c r="E88" s="34" t="s">
        <v>51</v>
      </c>
      <c r="F88" s="50">
        <v>90</v>
      </c>
      <c r="G88" s="50">
        <v>17.899999999999999</v>
      </c>
      <c r="H88" s="50">
        <v>14.3</v>
      </c>
      <c r="I88" s="50">
        <v>13.1</v>
      </c>
      <c r="J88" s="50">
        <v>267.77</v>
      </c>
      <c r="K88" s="56">
        <v>306</v>
      </c>
      <c r="L88" s="63">
        <v>39</v>
      </c>
      <c r="M88" s="8"/>
    </row>
    <row r="89" spans="1:13" ht="15" x14ac:dyDescent="0.25">
      <c r="A89" s="19"/>
      <c r="B89" s="20"/>
      <c r="C89" s="3"/>
      <c r="D89" s="33" t="s">
        <v>27</v>
      </c>
      <c r="E89" s="34" t="s">
        <v>35</v>
      </c>
      <c r="F89" s="50">
        <v>200</v>
      </c>
      <c r="G89" s="50">
        <v>5.0999999999999996</v>
      </c>
      <c r="H89" s="50">
        <v>8.1</v>
      </c>
      <c r="I89" s="50">
        <v>55.2</v>
      </c>
      <c r="J89" s="50">
        <v>314.2</v>
      </c>
      <c r="K89" s="56">
        <v>304</v>
      </c>
      <c r="L89" s="63">
        <v>7</v>
      </c>
      <c r="M89" s="8"/>
    </row>
    <row r="90" spans="1:13" ht="15" x14ac:dyDescent="0.25">
      <c r="A90" s="19"/>
      <c r="B90" s="20"/>
      <c r="C90" s="3"/>
      <c r="D90" s="33" t="s">
        <v>28</v>
      </c>
      <c r="E90" s="34" t="s">
        <v>52</v>
      </c>
      <c r="F90" s="50">
        <v>200</v>
      </c>
      <c r="G90" s="50">
        <v>1.1000000000000001</v>
      </c>
      <c r="H90" s="50" t="s">
        <v>53</v>
      </c>
      <c r="I90" s="50">
        <v>24.05</v>
      </c>
      <c r="J90" s="50">
        <v>94.6</v>
      </c>
      <c r="K90" s="56">
        <v>824</v>
      </c>
      <c r="L90" s="47">
        <v>7</v>
      </c>
      <c r="M90" s="8"/>
    </row>
    <row r="91" spans="1:13" ht="15" x14ac:dyDescent="0.25">
      <c r="A91" s="19"/>
      <c r="B91" s="20"/>
      <c r="C91" s="3"/>
      <c r="D91" s="33" t="s">
        <v>29</v>
      </c>
      <c r="E91" s="34" t="s">
        <v>43</v>
      </c>
      <c r="F91" s="50">
        <v>50</v>
      </c>
      <c r="G91" s="50">
        <v>2.4</v>
      </c>
      <c r="H91" s="50">
        <v>0.8</v>
      </c>
      <c r="I91" s="50">
        <v>16.7</v>
      </c>
      <c r="J91" s="50">
        <v>85.7</v>
      </c>
      <c r="K91" s="56"/>
      <c r="L91" s="47">
        <v>4</v>
      </c>
      <c r="M91" s="8"/>
    </row>
    <row r="92" spans="1:13" ht="15" x14ac:dyDescent="0.25">
      <c r="A92" s="19"/>
      <c r="B92" s="20"/>
      <c r="C92" s="3"/>
      <c r="D92" s="33" t="s">
        <v>30</v>
      </c>
      <c r="E92" s="35"/>
      <c r="F92" s="48"/>
      <c r="G92" s="48"/>
      <c r="H92" s="48"/>
      <c r="I92" s="48"/>
      <c r="J92" s="48"/>
      <c r="K92" s="51"/>
      <c r="L92" s="53"/>
      <c r="M92" s="8"/>
    </row>
    <row r="93" spans="1:13" ht="15" x14ac:dyDescent="0.25">
      <c r="A93" s="19"/>
      <c r="B93" s="20"/>
      <c r="C93" s="3"/>
      <c r="D93" s="4"/>
      <c r="E93" s="37"/>
      <c r="F93" s="58"/>
      <c r="G93" s="58"/>
      <c r="H93" s="58"/>
      <c r="I93" s="58"/>
      <c r="J93" s="58"/>
      <c r="K93" s="59"/>
      <c r="L93" s="52"/>
      <c r="M93" s="8"/>
    </row>
    <row r="94" spans="1:13" ht="15" x14ac:dyDescent="0.25">
      <c r="A94" s="19"/>
      <c r="B94" s="20"/>
      <c r="C94" s="3"/>
      <c r="D94" s="4"/>
      <c r="E94" s="21"/>
      <c r="F94" s="52"/>
      <c r="G94" s="52"/>
      <c r="H94" s="52"/>
      <c r="I94" s="52"/>
      <c r="J94" s="52"/>
      <c r="K94" s="60"/>
      <c r="L94" s="52"/>
      <c r="M94" s="8"/>
    </row>
    <row r="95" spans="1:13" ht="15.75" customHeight="1" thickBot="1" x14ac:dyDescent="0.3">
      <c r="A95" s="24">
        <f>A86</f>
        <v>2</v>
      </c>
      <c r="B95" s="24">
        <f>B86</f>
        <v>3</v>
      </c>
      <c r="C95" s="78" t="s">
        <v>31</v>
      </c>
      <c r="D95" s="79"/>
      <c r="E95" s="46"/>
      <c r="F95" s="61">
        <f t="shared" ref="F95:L95" si="7">SUM(F86:F94)</f>
        <v>790</v>
      </c>
      <c r="G95" s="61">
        <f t="shared" si="7"/>
        <v>31.979999999999997</v>
      </c>
      <c r="H95" s="61">
        <f t="shared" si="7"/>
        <v>29.280000000000005</v>
      </c>
      <c r="I95" s="61">
        <f t="shared" si="7"/>
        <v>119.43</v>
      </c>
      <c r="J95" s="61">
        <f t="shared" si="7"/>
        <v>915.2600000000001</v>
      </c>
      <c r="K95" s="61">
        <f t="shared" si="7"/>
        <v>1645</v>
      </c>
      <c r="L95" s="61">
        <f t="shared" si="7"/>
        <v>87</v>
      </c>
      <c r="M95" s="8"/>
    </row>
    <row r="96" spans="1:13" ht="15" x14ac:dyDescent="0.25">
      <c r="A96" s="23">
        <v>2</v>
      </c>
      <c r="B96" s="23">
        <v>4</v>
      </c>
      <c r="C96" s="6" t="s">
        <v>23</v>
      </c>
      <c r="D96" s="5" t="s">
        <v>24</v>
      </c>
      <c r="E96" s="36"/>
      <c r="F96" s="54"/>
      <c r="G96" s="54"/>
      <c r="H96" s="54"/>
      <c r="I96" s="54"/>
      <c r="J96" s="54"/>
      <c r="K96" s="55"/>
      <c r="L96" s="54"/>
      <c r="M96" s="8"/>
    </row>
    <row r="97" spans="1:13" ht="15" x14ac:dyDescent="0.25">
      <c r="A97" s="27"/>
      <c r="B97" s="20"/>
      <c r="C97" s="3"/>
      <c r="D97" s="33" t="s">
        <v>25</v>
      </c>
      <c r="E97" s="34" t="s">
        <v>44</v>
      </c>
      <c r="F97" s="50">
        <v>250</v>
      </c>
      <c r="G97" s="50">
        <v>5.2</v>
      </c>
      <c r="H97" s="50">
        <v>7.33</v>
      </c>
      <c r="I97" s="50">
        <v>9.18</v>
      </c>
      <c r="J97" s="50">
        <v>145.18</v>
      </c>
      <c r="K97" s="56">
        <v>193</v>
      </c>
      <c r="L97" s="47">
        <v>30</v>
      </c>
      <c r="M97" s="8"/>
    </row>
    <row r="98" spans="1:13" ht="15" x14ac:dyDescent="0.25">
      <c r="A98" s="27"/>
      <c r="B98" s="20"/>
      <c r="C98" s="3"/>
      <c r="D98" s="33" t="s">
        <v>26</v>
      </c>
      <c r="E98" s="34" t="s">
        <v>45</v>
      </c>
      <c r="F98" s="50">
        <v>90</v>
      </c>
      <c r="G98" s="50">
        <v>22.9</v>
      </c>
      <c r="H98" s="50">
        <v>25.3</v>
      </c>
      <c r="I98" s="50">
        <v>16.100000000000001</v>
      </c>
      <c r="J98" s="50">
        <v>393.7</v>
      </c>
      <c r="K98" s="56">
        <v>306</v>
      </c>
      <c r="L98" s="47">
        <v>32</v>
      </c>
      <c r="M98" s="8"/>
    </row>
    <row r="99" spans="1:13" ht="15" x14ac:dyDescent="0.25">
      <c r="A99" s="27"/>
      <c r="B99" s="20"/>
      <c r="C99" s="3"/>
      <c r="D99" s="33" t="s">
        <v>27</v>
      </c>
      <c r="E99" s="34" t="s">
        <v>46</v>
      </c>
      <c r="F99" s="50">
        <v>200</v>
      </c>
      <c r="G99" s="50">
        <v>14.1</v>
      </c>
      <c r="H99" s="50">
        <v>6.8</v>
      </c>
      <c r="I99" s="50">
        <v>66.400000000000006</v>
      </c>
      <c r="J99" s="50">
        <v>428</v>
      </c>
      <c r="K99" s="56">
        <v>171</v>
      </c>
      <c r="L99" s="47">
        <v>6</v>
      </c>
      <c r="M99" s="8"/>
    </row>
    <row r="100" spans="1:13" ht="15" x14ac:dyDescent="0.25">
      <c r="A100" s="27"/>
      <c r="B100" s="20"/>
      <c r="C100" s="3"/>
      <c r="D100" s="33" t="s">
        <v>28</v>
      </c>
      <c r="E100" s="34" t="s">
        <v>47</v>
      </c>
      <c r="F100" s="50">
        <v>200</v>
      </c>
      <c r="G100" s="50">
        <v>0</v>
      </c>
      <c r="H100" s="50">
        <v>0</v>
      </c>
      <c r="I100" s="50">
        <v>23</v>
      </c>
      <c r="J100" s="50">
        <v>92</v>
      </c>
      <c r="K100" s="56"/>
      <c r="L100" s="47">
        <v>17</v>
      </c>
      <c r="M100" s="8"/>
    </row>
    <row r="101" spans="1:13" ht="15" x14ac:dyDescent="0.25">
      <c r="A101" s="27"/>
      <c r="B101" s="20"/>
      <c r="C101" s="3"/>
      <c r="D101" s="33" t="s">
        <v>29</v>
      </c>
      <c r="E101" s="34" t="s">
        <v>43</v>
      </c>
      <c r="F101" s="50">
        <v>40</v>
      </c>
      <c r="G101" s="50">
        <v>2.4</v>
      </c>
      <c r="H101" s="50">
        <v>0.8</v>
      </c>
      <c r="I101" s="50">
        <v>16.7</v>
      </c>
      <c r="J101" s="50">
        <v>85.7</v>
      </c>
      <c r="K101" s="56"/>
      <c r="L101" s="47">
        <v>4</v>
      </c>
      <c r="M101" s="8"/>
    </row>
    <row r="102" spans="1:13" ht="15" x14ac:dyDescent="0.25">
      <c r="A102" s="27"/>
      <c r="B102" s="20"/>
      <c r="C102" s="3"/>
      <c r="D102" s="33" t="s">
        <v>30</v>
      </c>
      <c r="E102" s="35"/>
      <c r="F102" s="48"/>
      <c r="G102" s="48"/>
      <c r="H102" s="48"/>
      <c r="I102" s="48"/>
      <c r="J102" s="48"/>
      <c r="K102" s="51"/>
      <c r="L102" s="57"/>
      <c r="M102" s="8"/>
    </row>
    <row r="103" spans="1:13" ht="15" x14ac:dyDescent="0.25">
      <c r="A103" s="27"/>
      <c r="B103" s="20"/>
      <c r="C103" s="3"/>
      <c r="D103" s="32"/>
      <c r="E103" s="35"/>
      <c r="F103" s="48"/>
      <c r="G103" s="48"/>
      <c r="H103" s="48"/>
      <c r="I103" s="48"/>
      <c r="J103" s="48"/>
      <c r="K103" s="51"/>
      <c r="L103" s="57"/>
      <c r="M103" s="8"/>
    </row>
    <row r="104" spans="1:13" ht="15" x14ac:dyDescent="0.25">
      <c r="A104" s="27"/>
      <c r="B104" s="20"/>
      <c r="C104" s="3"/>
      <c r="D104" s="4"/>
      <c r="E104" s="37"/>
      <c r="F104" s="58"/>
      <c r="G104" s="58"/>
      <c r="H104" s="58"/>
      <c r="I104" s="58"/>
      <c r="J104" s="58"/>
      <c r="K104" s="59"/>
      <c r="L104" s="58"/>
      <c r="M104" s="8"/>
    </row>
    <row r="105" spans="1:13" ht="15.75" thickBot="1" x14ac:dyDescent="0.3">
      <c r="A105" s="28">
        <f>A96</f>
        <v>2</v>
      </c>
      <c r="B105" s="28">
        <f>B96</f>
        <v>4</v>
      </c>
      <c r="C105" s="78" t="s">
        <v>54</v>
      </c>
      <c r="D105" s="79"/>
      <c r="E105" s="46"/>
      <c r="F105" s="61">
        <f t="shared" ref="F105:L105" si="8">SUM(F96:F104)</f>
        <v>780</v>
      </c>
      <c r="G105" s="61">
        <f t="shared" si="8"/>
        <v>44.599999999999994</v>
      </c>
      <c r="H105" s="61">
        <f t="shared" si="8"/>
        <v>40.229999999999997</v>
      </c>
      <c r="I105" s="61">
        <f t="shared" si="8"/>
        <v>131.38</v>
      </c>
      <c r="J105" s="61">
        <f t="shared" si="8"/>
        <v>1144.5800000000002</v>
      </c>
      <c r="K105" s="61">
        <f t="shared" si="8"/>
        <v>670</v>
      </c>
      <c r="L105" s="61">
        <f t="shared" si="8"/>
        <v>89</v>
      </c>
      <c r="M105" s="8"/>
    </row>
    <row r="106" spans="1:13" ht="15" x14ac:dyDescent="0.25">
      <c r="A106" s="22">
        <v>2</v>
      </c>
      <c r="B106" s="23">
        <v>2</v>
      </c>
      <c r="C106" s="6" t="s">
        <v>23</v>
      </c>
      <c r="D106" s="33" t="s">
        <v>24</v>
      </c>
      <c r="E106" s="35"/>
      <c r="F106" s="48"/>
      <c r="G106" s="48"/>
      <c r="H106" s="48"/>
      <c r="I106" s="48"/>
      <c r="J106" s="48"/>
      <c r="K106" s="51"/>
      <c r="L106" s="53"/>
      <c r="M106" s="8"/>
    </row>
    <row r="107" spans="1:13" ht="15" x14ac:dyDescent="0.25">
      <c r="A107" s="19"/>
      <c r="B107" s="20"/>
      <c r="C107" s="3"/>
      <c r="D107" s="33" t="s">
        <v>25</v>
      </c>
      <c r="E107" s="34" t="s">
        <v>48</v>
      </c>
      <c r="F107" s="50">
        <v>250</v>
      </c>
      <c r="G107" s="50">
        <v>6.7</v>
      </c>
      <c r="H107" s="50">
        <v>10.5</v>
      </c>
      <c r="I107" s="50">
        <v>11.5</v>
      </c>
      <c r="J107" s="50">
        <v>176</v>
      </c>
      <c r="K107" s="56">
        <v>88</v>
      </c>
      <c r="L107" s="47">
        <v>19</v>
      </c>
      <c r="M107" s="8"/>
    </row>
    <row r="108" spans="1:13" ht="15" x14ac:dyDescent="0.25">
      <c r="A108" s="19"/>
      <c r="B108" s="20"/>
      <c r="C108" s="3"/>
      <c r="D108" s="33" t="s">
        <v>26</v>
      </c>
      <c r="E108" s="34" t="s">
        <v>51</v>
      </c>
      <c r="F108" s="50">
        <v>90</v>
      </c>
      <c r="G108" s="50">
        <v>17.899999999999999</v>
      </c>
      <c r="H108" s="50">
        <v>14.3</v>
      </c>
      <c r="I108" s="50">
        <v>13.1</v>
      </c>
      <c r="J108" s="50">
        <v>267.77</v>
      </c>
      <c r="K108" s="56">
        <v>306</v>
      </c>
      <c r="L108" s="63">
        <v>39</v>
      </c>
      <c r="M108" s="8"/>
    </row>
    <row r="109" spans="1:13" ht="15" x14ac:dyDescent="0.25">
      <c r="A109" s="19"/>
      <c r="B109" s="20"/>
      <c r="C109" s="3"/>
      <c r="D109" s="33" t="s">
        <v>27</v>
      </c>
      <c r="E109" s="34" t="s">
        <v>35</v>
      </c>
      <c r="F109" s="50">
        <v>200</v>
      </c>
      <c r="G109" s="50">
        <v>5.0999999999999996</v>
      </c>
      <c r="H109" s="50">
        <v>8.1</v>
      </c>
      <c r="I109" s="50">
        <v>55.2</v>
      </c>
      <c r="J109" s="50">
        <v>314.2</v>
      </c>
      <c r="K109" s="56">
        <v>304</v>
      </c>
      <c r="L109" s="63">
        <v>7</v>
      </c>
      <c r="M109" s="8"/>
    </row>
    <row r="110" spans="1:13" ht="15" x14ac:dyDescent="0.25">
      <c r="A110" s="19"/>
      <c r="B110" s="20"/>
      <c r="C110" s="3"/>
      <c r="D110" s="33" t="s">
        <v>28</v>
      </c>
      <c r="E110" s="34" t="s">
        <v>38</v>
      </c>
      <c r="F110" s="50">
        <v>200</v>
      </c>
      <c r="G110" s="50">
        <v>1.36</v>
      </c>
      <c r="H110" s="50"/>
      <c r="I110" s="50">
        <v>29.2</v>
      </c>
      <c r="J110" s="50">
        <v>116.2</v>
      </c>
      <c r="K110" s="56">
        <v>648</v>
      </c>
      <c r="L110" s="47">
        <v>6</v>
      </c>
      <c r="M110" s="8"/>
    </row>
    <row r="111" spans="1:13" ht="15" x14ac:dyDescent="0.25">
      <c r="A111" s="19"/>
      <c r="B111" s="20"/>
      <c r="C111" s="3"/>
      <c r="D111" s="33" t="s">
        <v>29</v>
      </c>
      <c r="E111" s="34" t="s">
        <v>43</v>
      </c>
      <c r="F111" s="50">
        <v>50</v>
      </c>
      <c r="G111" s="50">
        <v>2.4</v>
      </c>
      <c r="H111" s="50">
        <v>0.8</v>
      </c>
      <c r="I111" s="50">
        <v>16.7</v>
      </c>
      <c r="J111" s="50">
        <v>85.7</v>
      </c>
      <c r="K111" s="56"/>
      <c r="L111" s="47">
        <v>4</v>
      </c>
      <c r="M111" s="8"/>
    </row>
    <row r="112" spans="1:13" ht="15" x14ac:dyDescent="0.25">
      <c r="A112" s="19"/>
      <c r="B112" s="20"/>
      <c r="C112" s="3"/>
      <c r="D112" s="33" t="s">
        <v>30</v>
      </c>
      <c r="E112" s="35"/>
      <c r="F112" s="48"/>
      <c r="G112" s="48"/>
      <c r="H112" s="48"/>
      <c r="I112" s="48"/>
      <c r="J112" s="48"/>
      <c r="K112" s="51"/>
      <c r="L112" s="53"/>
      <c r="M112" s="8"/>
    </row>
    <row r="113" spans="1:13" ht="15" x14ac:dyDescent="0.25">
      <c r="A113" s="19"/>
      <c r="B113" s="20"/>
      <c r="C113" s="3"/>
      <c r="D113" s="32"/>
      <c r="E113" s="35"/>
      <c r="F113" s="48"/>
      <c r="G113" s="48"/>
      <c r="H113" s="48"/>
      <c r="I113" s="48"/>
      <c r="J113" s="48"/>
      <c r="K113" s="51"/>
      <c r="L113" s="53"/>
      <c r="M113" s="8"/>
    </row>
    <row r="114" spans="1:13" ht="15" x14ac:dyDescent="0.25">
      <c r="A114" s="19"/>
      <c r="B114" s="20"/>
      <c r="C114" s="3"/>
      <c r="D114" s="4"/>
      <c r="E114" s="37"/>
      <c r="F114" s="58"/>
      <c r="G114" s="58"/>
      <c r="H114" s="58"/>
      <c r="I114" s="58"/>
      <c r="J114" s="58"/>
      <c r="K114" s="59"/>
      <c r="L114" s="52"/>
      <c r="M114" s="8"/>
    </row>
    <row r="115" spans="1:13" ht="15.75" thickBot="1" x14ac:dyDescent="0.3">
      <c r="A115" s="24">
        <f>A106</f>
        <v>2</v>
      </c>
      <c r="B115" s="24">
        <f>B106</f>
        <v>2</v>
      </c>
      <c r="C115" s="83" t="s">
        <v>54</v>
      </c>
      <c r="D115" s="79"/>
      <c r="E115" s="46"/>
      <c r="F115" s="61">
        <f>SUM(F106:F114)</f>
        <v>790</v>
      </c>
      <c r="G115" s="61">
        <f t="shared" ref="G115:L115" si="9">SUM(G106:G114)</f>
        <v>33.459999999999994</v>
      </c>
      <c r="H115" s="61">
        <f t="shared" si="9"/>
        <v>33.699999999999996</v>
      </c>
      <c r="I115" s="61">
        <f t="shared" si="9"/>
        <v>125.70000000000002</v>
      </c>
      <c r="J115" s="61">
        <f t="shared" si="9"/>
        <v>959.87000000000012</v>
      </c>
      <c r="K115" s="61">
        <f t="shared" si="9"/>
        <v>1346</v>
      </c>
      <c r="L115" s="61">
        <f t="shared" si="9"/>
        <v>75</v>
      </c>
      <c r="M115" s="8"/>
    </row>
    <row r="116" spans="1:13" ht="15" x14ac:dyDescent="0.25">
      <c r="A116" s="23">
        <v>2</v>
      </c>
      <c r="B116" s="23">
        <v>6</v>
      </c>
      <c r="C116" s="6" t="s">
        <v>23</v>
      </c>
      <c r="D116" s="5" t="s">
        <v>24</v>
      </c>
      <c r="E116" s="38"/>
      <c r="F116" s="65"/>
      <c r="G116" s="65"/>
      <c r="H116" s="65"/>
      <c r="I116" s="65"/>
      <c r="J116" s="65"/>
      <c r="K116" s="55"/>
      <c r="L116" s="66"/>
      <c r="M116" s="8"/>
    </row>
    <row r="117" spans="1:13" ht="15" x14ac:dyDescent="0.25">
      <c r="A117" s="27"/>
      <c r="B117" s="20"/>
      <c r="C117" s="3"/>
      <c r="D117" s="33" t="s">
        <v>25</v>
      </c>
      <c r="E117" s="34" t="s">
        <v>40</v>
      </c>
      <c r="F117" s="50">
        <v>250</v>
      </c>
      <c r="G117" s="50">
        <v>5.48</v>
      </c>
      <c r="H117" s="50">
        <v>6.08</v>
      </c>
      <c r="I117" s="50">
        <v>10.38</v>
      </c>
      <c r="J117" s="50">
        <v>152.99</v>
      </c>
      <c r="K117" s="56">
        <v>211</v>
      </c>
      <c r="L117" s="47">
        <v>30</v>
      </c>
      <c r="M117" s="8"/>
    </row>
    <row r="118" spans="1:13" ht="15" x14ac:dyDescent="0.25">
      <c r="A118" s="27"/>
      <c r="B118" s="20"/>
      <c r="C118" s="3"/>
      <c r="D118" s="33" t="s">
        <v>26</v>
      </c>
      <c r="E118" s="34" t="s">
        <v>45</v>
      </c>
      <c r="F118" s="50">
        <v>90</v>
      </c>
      <c r="G118" s="50">
        <v>22.9</v>
      </c>
      <c r="H118" s="50">
        <v>25.3</v>
      </c>
      <c r="I118" s="50">
        <v>16.100000000000001</v>
      </c>
      <c r="J118" s="50">
        <v>393.7</v>
      </c>
      <c r="K118" s="56">
        <v>306</v>
      </c>
      <c r="L118" s="63">
        <v>32</v>
      </c>
      <c r="M118" s="8"/>
    </row>
    <row r="119" spans="1:13" ht="15" x14ac:dyDescent="0.25">
      <c r="A119" s="27"/>
      <c r="B119" s="20"/>
      <c r="C119" s="3"/>
      <c r="D119" s="33" t="s">
        <v>27</v>
      </c>
      <c r="E119" s="34" t="s">
        <v>50</v>
      </c>
      <c r="F119" s="50">
        <v>200</v>
      </c>
      <c r="G119" s="50">
        <v>7.2</v>
      </c>
      <c r="H119" s="50">
        <v>0.8</v>
      </c>
      <c r="I119" s="50">
        <v>48.8</v>
      </c>
      <c r="J119" s="50">
        <v>232</v>
      </c>
      <c r="K119" s="56">
        <v>202</v>
      </c>
      <c r="L119" s="63">
        <v>7</v>
      </c>
      <c r="M119" s="8"/>
    </row>
    <row r="120" spans="1:13" ht="15" x14ac:dyDescent="0.25">
      <c r="A120" s="27"/>
      <c r="B120" s="20"/>
      <c r="C120" s="3"/>
      <c r="D120" s="33" t="s">
        <v>28</v>
      </c>
      <c r="E120" s="34" t="s">
        <v>52</v>
      </c>
      <c r="F120" s="50">
        <v>200</v>
      </c>
      <c r="G120" s="50">
        <v>1.1000000000000001</v>
      </c>
      <c r="H120" s="50" t="s">
        <v>53</v>
      </c>
      <c r="I120" s="50">
        <v>24.05</v>
      </c>
      <c r="J120" s="50">
        <v>94.6</v>
      </c>
      <c r="K120" s="56">
        <v>824</v>
      </c>
      <c r="L120" s="47">
        <v>7</v>
      </c>
      <c r="M120" s="8"/>
    </row>
    <row r="121" spans="1:13" ht="15" x14ac:dyDescent="0.25">
      <c r="A121" s="27"/>
      <c r="B121" s="20"/>
      <c r="C121" s="3"/>
      <c r="D121" s="33" t="s">
        <v>29</v>
      </c>
      <c r="E121" s="34" t="s">
        <v>43</v>
      </c>
      <c r="F121" s="50">
        <v>50</v>
      </c>
      <c r="G121" s="50">
        <v>2.4</v>
      </c>
      <c r="H121" s="50">
        <v>0.8</v>
      </c>
      <c r="I121" s="50">
        <v>16.7</v>
      </c>
      <c r="J121" s="50">
        <v>85.7</v>
      </c>
      <c r="K121" s="56"/>
      <c r="L121" s="47">
        <v>4</v>
      </c>
      <c r="M121" s="8"/>
    </row>
    <row r="122" spans="1:13" ht="15" x14ac:dyDescent="0.25">
      <c r="A122" s="27"/>
      <c r="B122" s="20"/>
      <c r="C122" s="3"/>
      <c r="D122" s="33" t="s">
        <v>30</v>
      </c>
      <c r="E122" s="35"/>
      <c r="F122" s="48"/>
      <c r="G122" s="48"/>
      <c r="H122" s="48"/>
      <c r="I122" s="48"/>
      <c r="J122" s="48"/>
      <c r="K122" s="51"/>
      <c r="L122" s="53"/>
      <c r="M122" s="8"/>
    </row>
    <row r="123" spans="1:13" ht="15" x14ac:dyDescent="0.25">
      <c r="A123" s="27"/>
      <c r="B123" s="20"/>
      <c r="C123" s="3"/>
      <c r="D123" s="4"/>
      <c r="E123" s="37"/>
      <c r="F123" s="58"/>
      <c r="G123" s="58"/>
      <c r="H123" s="58"/>
      <c r="I123" s="58"/>
      <c r="J123" s="58"/>
      <c r="K123" s="59"/>
      <c r="L123" s="52"/>
      <c r="M123" s="8"/>
    </row>
    <row r="124" spans="1:13" ht="15" x14ac:dyDescent="0.25">
      <c r="A124" s="27"/>
      <c r="B124" s="20"/>
      <c r="C124" s="3"/>
      <c r="D124" s="4"/>
      <c r="E124" s="21"/>
      <c r="F124" s="52"/>
      <c r="G124" s="52"/>
      <c r="H124" s="52"/>
      <c r="I124" s="52"/>
      <c r="J124" s="52"/>
      <c r="K124" s="60"/>
      <c r="L124" s="52"/>
      <c r="M124" s="8"/>
    </row>
    <row r="125" spans="1:13" ht="15.75" customHeight="1" thickBot="1" x14ac:dyDescent="0.3">
      <c r="A125" s="28">
        <f>A116</f>
        <v>2</v>
      </c>
      <c r="B125" s="28">
        <f>B116</f>
        <v>6</v>
      </c>
      <c r="C125" s="78" t="s">
        <v>54</v>
      </c>
      <c r="D125" s="79"/>
      <c r="E125" s="46"/>
      <c r="F125" s="71">
        <f>SUM(F116:F124)</f>
        <v>790</v>
      </c>
      <c r="G125" s="71">
        <f t="shared" ref="G125:L125" si="10">SUM(G116:G124)</f>
        <v>39.08</v>
      </c>
      <c r="H125" s="71">
        <f t="shared" si="10"/>
        <v>32.979999999999997</v>
      </c>
      <c r="I125" s="71">
        <f t="shared" si="10"/>
        <v>116.03</v>
      </c>
      <c r="J125" s="71">
        <f t="shared" si="10"/>
        <v>958.99000000000012</v>
      </c>
      <c r="K125" s="71">
        <f t="shared" si="10"/>
        <v>1543</v>
      </c>
      <c r="L125" s="71">
        <f t="shared" si="10"/>
        <v>80</v>
      </c>
      <c r="M125" s="8"/>
    </row>
    <row r="126" spans="1:13" ht="15.75" thickBot="1" x14ac:dyDescent="0.3">
      <c r="A126" s="29"/>
      <c r="B126" s="30"/>
      <c r="C126" s="80" t="s">
        <v>32</v>
      </c>
      <c r="D126" s="81"/>
      <c r="E126" s="82"/>
      <c r="F126" s="70">
        <f>(F15+F25+F35+F45+F55+F65+F75+F85+F95+F105)/(IF(F15=0, 0, 1)+IF(F25=0, 0, 1)+IF(F35=0, 0, 1)+IF(F45=0, 0, 1)+IF(F55=0, 0, 1)+IF(F65=0, 0, 1)+IF(F75=0, 0, 1)+IF(F85=0, 0, 1)+IF(F95=0, 0, 1)+IF(F105=0, 0, 1))</f>
        <v>785</v>
      </c>
      <c r="G126" s="70">
        <f>(G15+G25+G35+G45+G55+G65+G75+G85+G95+G105)/(IF(G15=0, 0, 1)+IF(G25=0, 0, 1)+IF(G35=0, 0, 1)+IF(G45=0, 0, 1)+IF(G55=0, 0, 1)+IF(G65=0, 0, 1)+IF(G75=0, 0, 1)+IF(G85=0, 0, 1)+IF(G95=0, 0, 1)+IF(G105=0, 0, 1))</f>
        <v>34.555999999999997</v>
      </c>
      <c r="H126" s="70">
        <f>(H15+H25+H35+H45+H55+H65+H75+H85+H95+H105)/(IF(H15=0, 0, 1)+IF(H25=0, 0, 1)+IF(H35=0, 0, 1)+IF(H45=0, 0, 1)+IF(H55=0, 0, 1)+IF(H65=0, 0, 1)+IF(H75=0, 0, 1)+IF(H85=0, 0, 1)+IF(H95=0, 0, 1)+IF(H105=0, 0, 1))</f>
        <v>33.005000000000003</v>
      </c>
      <c r="I126" s="70">
        <f>(I15+I25+I35+I45+I55+I65+I75+I85+I95+I105)/(IF(I15=0, 0, 1)+IF(I25=0, 0, 1)+IF(I35=0, 0, 1)+IF(I45=0, 0, 1)+IF(I55=0, 0, 1)+IF(I65=0, 0, 1)+IF(I75=0, 0, 1)+IF(I85=0, 0, 1)+IF(I95=0, 0, 1)+IF(I105=0, 0, 1))</f>
        <v>118.34</v>
      </c>
      <c r="J126" s="70">
        <f>(J15+J25+J35+J45+J55+J65+J75+J85+J95+J105)/(IF(J15=0, 0, 1)+IF(J25=0, 0, 1)+IF(J35=0, 0, 1)+IF(J45=0, 0, 1)+IF(J55=0, 0, 1)+IF(J65=0, 0, 1)+IF(J75=0, 0, 1)+IF(J85=0, 0, 1)+IF(J95=0, 0, 1)+IF(J105=0, 0, 1))</f>
        <v>935.53300000000002</v>
      </c>
      <c r="K126" s="70"/>
      <c r="L126" s="84">
        <f>(L15+L25+L35+L45+L55+L65+L75+L85+L95+L105+L115+L125)/(IF(L15=0, 0, 1)+IF(L25=0, 0, 1)+IF(L35=0, 0, 1)+IF(L45=0, 0, 1)+IF(L55=0, 0, 1)+IF(L65=0, 0, 1)+IF(L75=0, 0, 1)+IF(L85=0, 0, 1)+IF(L95=0, 0, 1)+IF(L105=0, 0, 1)+IF(L115=0, 0, 1)+IF(L125=0, 0, 1))</f>
        <v>80.916666666666671</v>
      </c>
      <c r="M126" s="8"/>
    </row>
    <row r="127" spans="1:13" ht="15" x14ac:dyDescent="0.25">
      <c r="A127" s="8"/>
      <c r="B127" s="8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</row>
    <row r="128" spans="1:13" ht="15" x14ac:dyDescent="0.25">
      <c r="A128" s="8"/>
      <c r="B128" s="8"/>
      <c r="C128" s="7"/>
      <c r="D128" s="7"/>
      <c r="E128" s="8"/>
      <c r="F128" s="8"/>
      <c r="G128" s="8"/>
      <c r="H128" s="8"/>
      <c r="I128" s="8"/>
      <c r="J128" s="8"/>
      <c r="K128" s="8"/>
      <c r="L128" s="31"/>
      <c r="M128" s="8"/>
    </row>
    <row r="129" spans="1:13" ht="15" x14ac:dyDescent="0.25">
      <c r="A129" s="8"/>
      <c r="B129" s="8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</row>
    <row r="130" spans="1:13" ht="15" x14ac:dyDescent="0.25">
      <c r="A130" s="8"/>
      <c r="B130" s="8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</row>
  </sheetData>
  <mergeCells count="16">
    <mergeCell ref="C45:D45"/>
    <mergeCell ref="C55:D55"/>
    <mergeCell ref="C15:D15"/>
    <mergeCell ref="C126:E126"/>
    <mergeCell ref="C105:D105"/>
    <mergeCell ref="C65:D65"/>
    <mergeCell ref="C75:D75"/>
    <mergeCell ref="C85:D85"/>
    <mergeCell ref="C95:D95"/>
    <mergeCell ref="C115:D115"/>
    <mergeCell ref="C125:D125"/>
    <mergeCell ref="C1:E1"/>
    <mergeCell ref="H1:K1"/>
    <mergeCell ref="H2:K2"/>
    <mergeCell ref="C25:D25"/>
    <mergeCell ref="C35:D3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2024-09-14T03:01:10Z</dcterms:modified>
</cp:coreProperties>
</file>